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NET\Dívida Externa\"/>
    </mc:Choice>
  </mc:AlternateContent>
  <xr:revisionPtr revIDLastSave="0" documentId="13_ncr:1_{6E91EFD4-96A8-4C09-8068-C7224EAB344A}" xr6:coauthVersionLast="47" xr6:coauthVersionMax="47" xr10:uidLastSave="{00000000-0000-0000-0000-000000000000}"/>
  <bookViews>
    <workbookView xWindow="-28920" yWindow="-6615" windowWidth="29040" windowHeight="15720" xr2:uid="{00000000-000D-0000-FFFF-FFFF00000000}"/>
  </bookViews>
  <sheets>
    <sheet name="Stock da Dívida Externa" sheetId="1" r:id="rId1"/>
  </sheets>
  <definedNames>
    <definedName name="\a">#N/A</definedName>
    <definedName name="_Regression_Int" localSheetId="0" hidden="1">1</definedName>
    <definedName name="HEADA">'Stock da Dívida Externa'!#REF!</definedName>
    <definedName name="HEADC">#N/A</definedName>
    <definedName name="_xlnm.Print_Area" localSheetId="0">'Stock da Dívida Externa'!$C$2:$P$24</definedName>
    <definedName name="Print_Area_MI" localSheetId="0">'Stock da Dívida Externa'!$C$2:$P$24</definedName>
    <definedName name="_xlnm.Print_Titles" localSheetId="0">'Stock da Dívida Externa'!#REF!</definedName>
    <definedName name="Print_Titles_MI" localSheetId="0">'Stock da Dívida Externa'!#REF!</definedName>
    <definedName name="TABA">'Stock da Dívida Externa'!$C$2:$O$25</definedName>
    <definedName name="TABC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K14" i="1"/>
  <c r="J14" i="1"/>
  <c r="I14" i="1"/>
  <c r="H14" i="1"/>
  <c r="G14" i="1"/>
  <c r="F14" i="1"/>
  <c r="E14" i="1"/>
  <c r="D14" i="1"/>
  <c r="O8" i="1"/>
  <c r="O21" i="1" s="1"/>
  <c r="N8" i="1"/>
  <c r="N21" i="1" s="1"/>
  <c r="M8" i="1"/>
  <c r="M21" i="1" s="1"/>
  <c r="L8" i="1"/>
  <c r="K8" i="1"/>
  <c r="J8" i="1"/>
  <c r="I8" i="1"/>
  <c r="H8" i="1"/>
  <c r="G8" i="1"/>
  <c r="F8" i="1"/>
  <c r="E8" i="1"/>
  <c r="D8" i="1"/>
  <c r="H21" i="1" l="1"/>
  <c r="E21" i="1"/>
  <c r="F21" i="1"/>
  <c r="G21" i="1"/>
  <c r="I21" i="1"/>
  <c r="J21" i="1"/>
  <c r="K21" i="1"/>
  <c r="D21" i="1"/>
  <c r="L21" i="1"/>
</calcChain>
</file>

<file path=xl/sharedStrings.xml><?xml version="1.0" encoding="utf-8"?>
<sst xmlns="http://schemas.openxmlformats.org/spreadsheetml/2006/main" count="36" uniqueCount="32">
  <si>
    <t>External Debt</t>
  </si>
  <si>
    <t>Stock da Dívida Externa</t>
  </si>
  <si>
    <t>(in Millions of USD)</t>
  </si>
  <si>
    <t>(em Milhoes de USD)</t>
  </si>
  <si>
    <t xml:space="preserve">             (em Milhoes de USD)</t>
  </si>
  <si>
    <t xml:space="preserve">    (em Milhoes de USD)</t>
  </si>
  <si>
    <t xml:space="preserve">   (em Milhoes de USD)</t>
  </si>
  <si>
    <t xml:space="preserve">  1991</t>
  </si>
  <si>
    <t xml:space="preserve">1994 </t>
  </si>
  <si>
    <t xml:space="preserve">1995 </t>
  </si>
  <si>
    <t xml:space="preserve">1996 </t>
  </si>
  <si>
    <t>MULTILATERAL</t>
  </si>
  <si>
    <t>BILATERAL</t>
  </si>
  <si>
    <t xml:space="preserve">  OECD</t>
  </si>
  <si>
    <t xml:space="preserve">  OCDE</t>
  </si>
  <si>
    <t xml:space="preserve">  OPEC</t>
  </si>
  <si>
    <t xml:space="preserve">  OPEP</t>
  </si>
  <si>
    <t xml:space="preserve">  Eastern European Countries</t>
  </si>
  <si>
    <t xml:space="preserve">  PAISES DA EUROPA DE LESTE</t>
  </si>
  <si>
    <t xml:space="preserve">  OTHER COUNTRIES</t>
  </si>
  <si>
    <t xml:space="preserve">  OUTROS PAISES</t>
  </si>
  <si>
    <t>COMMERCIAL BANKS</t>
  </si>
  <si>
    <t>BANCOS COMERCIAIS</t>
  </si>
  <si>
    <t xml:space="preserve">  OECD </t>
  </si>
  <si>
    <t xml:space="preserve">  OCDE </t>
  </si>
  <si>
    <t xml:space="preserve">  OTHERS</t>
  </si>
  <si>
    <t xml:space="preserve">  OUTROS</t>
  </si>
  <si>
    <t>SUPPLIER CREDIT</t>
  </si>
  <si>
    <t>FORNECEDORES</t>
  </si>
  <si>
    <t xml:space="preserve">     TOTAL</t>
  </si>
  <si>
    <t>(*) - dados provisórios</t>
  </si>
  <si>
    <t>Fonte:MEF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</si>
</sst>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_);\(#,##0.0\)"/>
    <numFmt numFmtId="166" formatCode="#,##0.0"/>
    <numFmt numFmtId="167" formatCode="0.0%"/>
  </numFmts>
  <fonts count="9" x14ac:knownFonts="1">
    <font>
      <sz val="11"/>
      <color theme="1"/>
      <name val="Calibri"/>
      <family val="2"/>
      <scheme val="minor"/>
    </font>
    <font>
      <sz val="14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4" fillId="0" borderId="1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3" applyFont="1" applyBorder="1" applyAlignment="1">
      <alignment vertical="center"/>
    </xf>
    <xf numFmtId="0" fontId="4" fillId="0" borderId="2" xfId="3" applyFont="1" applyBorder="1"/>
    <xf numFmtId="0" fontId="2" fillId="0" borderId="0" xfId="3" applyFont="1" applyAlignment="1">
      <alignment horizontal="center" vertical="center"/>
    </xf>
    <xf numFmtId="0" fontId="4" fillId="0" borderId="2" xfId="3" applyFont="1" applyBorder="1" applyAlignment="1">
      <alignment horizontal="left" vertical="center"/>
    </xf>
    <xf numFmtId="165" fontId="4" fillId="0" borderId="6" xfId="3" applyNumberFormat="1" applyFont="1" applyBorder="1" applyAlignment="1" applyProtection="1">
      <alignment horizontal="center" vertical="center"/>
      <protection locked="0"/>
    </xf>
    <xf numFmtId="165" fontId="4" fillId="0" borderId="7" xfId="3" applyNumberFormat="1" applyFont="1" applyBorder="1" applyAlignment="1" applyProtection="1">
      <alignment horizontal="center" vertical="center"/>
      <protection locked="0"/>
    </xf>
    <xf numFmtId="165" fontId="4" fillId="0" borderId="6" xfId="3" applyNumberFormat="1" applyFont="1" applyBorder="1" applyAlignment="1">
      <alignment horizontal="center" vertical="center"/>
    </xf>
    <xf numFmtId="165" fontId="4" fillId="0" borderId="2" xfId="3" applyNumberFormat="1" applyFont="1" applyBorder="1" applyAlignment="1">
      <alignment vertical="center"/>
    </xf>
    <xf numFmtId="166" fontId="4" fillId="0" borderId="2" xfId="3" applyNumberFormat="1" applyFont="1" applyBorder="1" applyAlignment="1">
      <alignment vertical="center"/>
    </xf>
    <xf numFmtId="0" fontId="4" fillId="0" borderId="8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6" fillId="0" borderId="9" xfId="3" applyFont="1" applyBorder="1" applyAlignment="1">
      <alignment vertical="center"/>
    </xf>
    <xf numFmtId="166" fontId="6" fillId="0" borderId="9" xfId="3" applyNumberFormat="1" applyFont="1" applyBorder="1" applyAlignment="1">
      <alignment vertical="center"/>
    </xf>
    <xf numFmtId="165" fontId="4" fillId="0" borderId="2" xfId="3" applyNumberFormat="1" applyFont="1" applyBorder="1" applyAlignment="1">
      <alignment horizontal="center" vertical="center"/>
    </xf>
    <xf numFmtId="0" fontId="6" fillId="0" borderId="2" xfId="3" applyFont="1" applyBorder="1" applyAlignment="1">
      <alignment horizontal="left"/>
    </xf>
    <xf numFmtId="0" fontId="6" fillId="0" borderId="2" xfId="3" applyFont="1" applyBorder="1" applyAlignment="1">
      <alignment horizontal="left" vertical="center"/>
    </xf>
    <xf numFmtId="165" fontId="6" fillId="0" borderId="2" xfId="3" applyNumberFormat="1" applyFont="1" applyBorder="1" applyAlignment="1" applyProtection="1">
      <alignment horizontal="center" vertical="center"/>
      <protection locked="0"/>
    </xf>
    <xf numFmtId="165" fontId="6" fillId="0" borderId="2" xfId="3" applyNumberFormat="1" applyFont="1" applyBorder="1" applyAlignment="1">
      <alignment horizontal="center" vertical="center"/>
    </xf>
    <xf numFmtId="0" fontId="3" fillId="0" borderId="2" xfId="3" applyFont="1" applyBorder="1"/>
    <xf numFmtId="166" fontId="3" fillId="0" borderId="2" xfId="3" applyNumberFormat="1" applyFont="1" applyBorder="1"/>
    <xf numFmtId="0" fontId="4" fillId="0" borderId="2" xfId="3" applyFont="1" applyBorder="1" applyAlignment="1">
      <alignment vertical="center"/>
    </xf>
    <xf numFmtId="0" fontId="6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horizontal="left"/>
    </xf>
    <xf numFmtId="0" fontId="4" fillId="0" borderId="9" xfId="3" applyFont="1" applyBorder="1" applyAlignment="1">
      <alignment vertical="center"/>
    </xf>
    <xf numFmtId="166" fontId="4" fillId="0" borderId="9" xfId="3" applyNumberFormat="1" applyFont="1" applyBorder="1" applyAlignment="1">
      <alignment vertical="center"/>
    </xf>
    <xf numFmtId="0" fontId="4" fillId="0" borderId="2" xfId="3" applyFont="1" applyBorder="1" applyAlignment="1">
      <alignment horizontal="center"/>
    </xf>
    <xf numFmtId="165" fontId="4" fillId="0" borderId="3" xfId="3" applyNumberFormat="1" applyFont="1" applyBorder="1" applyAlignment="1">
      <alignment horizontal="center" vertical="center"/>
    </xf>
    <xf numFmtId="165" fontId="4" fillId="0" borderId="4" xfId="3" applyNumberFormat="1" applyFont="1" applyBorder="1" applyAlignment="1">
      <alignment horizontal="center" vertical="center"/>
    </xf>
    <xf numFmtId="165" fontId="3" fillId="0" borderId="0" xfId="3" applyNumberFormat="1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3" quotePrefix="1" applyFont="1" applyAlignment="1">
      <alignment horizontal="center" vertical="center"/>
    </xf>
    <xf numFmtId="167" fontId="3" fillId="0" borderId="0" xfId="2" applyNumberFormat="1" applyFont="1" applyAlignment="1">
      <alignment horizontal="center" vertical="center"/>
    </xf>
  </cellXfs>
  <cellStyles count="5">
    <cellStyle name="Comma" xfId="1" builtinId="3"/>
    <cellStyle name="Comma 3" xfId="4" xr:uid="{00000000-0005-0000-0000-000001000000}"/>
    <cellStyle name="Normal" xfId="0" builtinId="0"/>
    <cellStyle name="Normal_IV_3_A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V5" transitionEvaluation="1">
    <pageSetUpPr fitToPage="1"/>
  </sheetPr>
  <dimension ref="A2:AN31"/>
  <sheetViews>
    <sheetView showGridLines="0" showZeros="0" tabSelected="1" topLeftCell="C1" workbookViewId="0">
      <pane xSplit="13" ySplit="4" topLeftCell="V5" activePane="bottomRight" state="frozen"/>
      <selection activeCell="C1" sqref="C1"/>
      <selection pane="topRight" activeCell="P1" sqref="P1"/>
      <selection pane="bottomLeft" activeCell="C5" sqref="C5"/>
      <selection pane="bottomRight" activeCell="AM27" sqref="AM27"/>
    </sheetView>
  </sheetViews>
  <sheetFormatPr defaultColWidth="9.140625" defaultRowHeight="11.25" x14ac:dyDescent="0.25"/>
  <cols>
    <col min="1" max="1" width="36.42578125" style="2" hidden="1" customWidth="1"/>
    <col min="2" max="2" width="9.28515625" style="2" hidden="1" customWidth="1"/>
    <col min="3" max="3" width="34.85546875" style="2" customWidth="1"/>
    <col min="4" max="12" width="19" style="2" hidden="1" customWidth="1"/>
    <col min="13" max="14" width="21.5703125" style="2" hidden="1" customWidth="1"/>
    <col min="15" max="15" width="20.28515625" style="2" hidden="1" customWidth="1"/>
    <col min="16" max="17" width="6.7109375" style="2" bestFit="1" customWidth="1"/>
    <col min="18" max="33" width="6.140625" style="2" bestFit="1" customWidth="1"/>
    <col min="34" max="35" width="8" style="2" bestFit="1" customWidth="1"/>
    <col min="36" max="40" width="7" style="2" bestFit="1" customWidth="1"/>
    <col min="41" max="16384" width="9.140625" style="2"/>
  </cols>
  <sheetData>
    <row r="2" spans="1:40" x14ac:dyDescent="0.25">
      <c r="A2" s="1" t="s">
        <v>0</v>
      </c>
      <c r="C2" s="1" t="s">
        <v>1</v>
      </c>
    </row>
    <row r="3" spans="1:40" ht="12.6" customHeight="1" x14ac:dyDescent="0.25">
      <c r="A3" s="1" t="s">
        <v>2</v>
      </c>
      <c r="C3" s="3" t="s">
        <v>3</v>
      </c>
      <c r="D3" s="4"/>
      <c r="E3" s="4"/>
      <c r="F3" s="4" t="s">
        <v>3</v>
      </c>
      <c r="G3" s="4"/>
      <c r="H3" s="4"/>
      <c r="I3" s="4"/>
      <c r="J3" s="4"/>
      <c r="K3" s="4"/>
      <c r="L3" s="4"/>
      <c r="M3" s="4" t="s">
        <v>4</v>
      </c>
      <c r="N3" s="5" t="s">
        <v>5</v>
      </c>
      <c r="O3" s="5" t="s">
        <v>6</v>
      </c>
    </row>
    <row r="4" spans="1:40" ht="18" customHeight="1" x14ac:dyDescent="0.25">
      <c r="A4" s="6"/>
      <c r="C4" s="7"/>
      <c r="D4" s="8">
        <v>1985</v>
      </c>
      <c r="E4" s="9">
        <v>1986</v>
      </c>
      <c r="F4" s="9">
        <v>1987</v>
      </c>
      <c r="G4" s="9">
        <v>1988</v>
      </c>
      <c r="H4" s="9">
        <v>1989</v>
      </c>
      <c r="I4" s="9">
        <v>1990</v>
      </c>
      <c r="J4" s="9" t="s">
        <v>7</v>
      </c>
      <c r="K4" s="9">
        <v>1992</v>
      </c>
      <c r="L4" s="9">
        <v>1993</v>
      </c>
      <c r="M4" s="8" t="s">
        <v>8</v>
      </c>
      <c r="N4" s="8" t="s">
        <v>9</v>
      </c>
      <c r="O4" s="8" t="s">
        <v>10</v>
      </c>
      <c r="P4" s="10">
        <v>2001</v>
      </c>
      <c r="Q4" s="10">
        <v>2002</v>
      </c>
      <c r="R4" s="10">
        <v>2003</v>
      </c>
      <c r="S4" s="10">
        <v>2004</v>
      </c>
      <c r="T4" s="10">
        <v>2005</v>
      </c>
      <c r="U4" s="10">
        <v>2006</v>
      </c>
      <c r="V4" s="10">
        <v>2007</v>
      </c>
      <c r="W4" s="10">
        <v>2008</v>
      </c>
      <c r="X4" s="10">
        <v>2009</v>
      </c>
      <c r="Y4" s="10">
        <v>2010</v>
      </c>
      <c r="Z4" s="10">
        <v>2011</v>
      </c>
      <c r="AA4" s="10">
        <v>2012</v>
      </c>
      <c r="AB4" s="10">
        <v>2013</v>
      </c>
      <c r="AC4" s="10">
        <v>2014</v>
      </c>
      <c r="AD4" s="10">
        <v>2015</v>
      </c>
      <c r="AE4" s="10">
        <v>2016</v>
      </c>
      <c r="AF4" s="10">
        <v>2017</v>
      </c>
      <c r="AG4" s="10">
        <v>2018</v>
      </c>
      <c r="AH4" s="10">
        <v>2019</v>
      </c>
      <c r="AI4" s="10">
        <v>2020</v>
      </c>
      <c r="AJ4" s="10">
        <v>2021</v>
      </c>
      <c r="AK4" s="10">
        <v>2022</v>
      </c>
      <c r="AL4" s="10">
        <v>2023</v>
      </c>
      <c r="AM4" s="10">
        <v>2024</v>
      </c>
      <c r="AN4" s="10">
        <v>2025</v>
      </c>
    </row>
    <row r="5" spans="1:40" x14ac:dyDescent="0.25">
      <c r="A5" s="11"/>
      <c r="C5" s="12"/>
      <c r="D5" s="13"/>
      <c r="E5" s="14"/>
      <c r="F5" s="14"/>
      <c r="G5" s="14"/>
      <c r="H5" s="14"/>
      <c r="I5" s="14"/>
      <c r="J5" s="14"/>
      <c r="K5" s="14"/>
      <c r="L5" s="14"/>
      <c r="M5" s="13"/>
      <c r="N5" s="13"/>
      <c r="O5" s="13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</row>
    <row r="6" spans="1:40" s="17" customFormat="1" ht="18" customHeight="1" x14ac:dyDescent="0.2">
      <c r="A6" s="16" t="s">
        <v>11</v>
      </c>
      <c r="C6" s="18" t="s">
        <v>11</v>
      </c>
      <c r="D6" s="19">
        <v>113.2</v>
      </c>
      <c r="E6" s="20">
        <v>152.80000000000001</v>
      </c>
      <c r="F6" s="20">
        <v>261.39999999999998</v>
      </c>
      <c r="G6" s="20">
        <v>331.5</v>
      </c>
      <c r="H6" s="20">
        <v>392</v>
      </c>
      <c r="I6" s="20">
        <v>479.1</v>
      </c>
      <c r="J6" s="20">
        <v>607</v>
      </c>
      <c r="K6" s="20">
        <v>855.4</v>
      </c>
      <c r="L6" s="20">
        <v>1005</v>
      </c>
      <c r="M6" s="21">
        <v>1330.1</v>
      </c>
      <c r="N6" s="21">
        <v>1607.6</v>
      </c>
      <c r="O6" s="21">
        <v>1692.3</v>
      </c>
      <c r="P6" s="22">
        <v>1331.8</v>
      </c>
      <c r="Q6" s="22">
        <v>1706.4</v>
      </c>
      <c r="R6" s="23">
        <v>1953.3</v>
      </c>
      <c r="S6" s="23">
        <v>2321.1999999999998</v>
      </c>
      <c r="T6" s="23">
        <v>2535</v>
      </c>
      <c r="U6" s="23">
        <v>1191.5999999999999</v>
      </c>
      <c r="V6" s="23">
        <v>1543.41</v>
      </c>
      <c r="W6" s="23">
        <v>1835.9</v>
      </c>
      <c r="X6" s="23">
        <v>2228.96</v>
      </c>
      <c r="Y6" s="23">
        <v>2436.63</v>
      </c>
      <c r="Z6" s="23">
        <v>2505.3892904677905</v>
      </c>
      <c r="AA6" s="23">
        <v>2926.8599999999997</v>
      </c>
      <c r="AB6" s="23">
        <v>3383.1000000000004</v>
      </c>
      <c r="AC6" s="23">
        <v>3290.64</v>
      </c>
      <c r="AD6" s="23">
        <v>3640.4</v>
      </c>
      <c r="AE6" s="23">
        <v>3791.3</v>
      </c>
      <c r="AF6" s="23">
        <v>4179.8</v>
      </c>
      <c r="AG6" s="23">
        <v>4322.3900000000003</v>
      </c>
      <c r="AH6" s="23">
        <v>4354</v>
      </c>
      <c r="AI6" s="23">
        <v>4742.3999999999996</v>
      </c>
      <c r="AJ6" s="23">
        <v>5004.2270927923882</v>
      </c>
      <c r="AK6" s="23">
        <v>5014.4323403845337</v>
      </c>
      <c r="AL6" s="23">
        <v>5456.8</v>
      </c>
      <c r="AM6" s="23">
        <v>5693.1103184142794</v>
      </c>
      <c r="AN6" s="23">
        <v>5473.143343083615</v>
      </c>
    </row>
    <row r="7" spans="1:40" ht="12" customHeight="1" x14ac:dyDescent="0.2">
      <c r="A7" s="16"/>
      <c r="C7" s="18"/>
      <c r="D7" s="24"/>
      <c r="E7" s="25"/>
      <c r="F7" s="25"/>
      <c r="G7" s="25"/>
      <c r="H7" s="25"/>
      <c r="I7" s="25"/>
      <c r="J7" s="25"/>
      <c r="K7" s="25"/>
      <c r="L7" s="25"/>
      <c r="M7" s="24"/>
      <c r="N7" s="24"/>
      <c r="O7" s="24"/>
      <c r="P7" s="26"/>
      <c r="Q7" s="26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</row>
    <row r="8" spans="1:40" s="17" customFormat="1" ht="18" customHeight="1" x14ac:dyDescent="0.2">
      <c r="A8" s="16" t="s">
        <v>12</v>
      </c>
      <c r="C8" s="18" t="s">
        <v>12</v>
      </c>
      <c r="D8" s="28">
        <f t="shared" ref="D8:O8" si="0">SUM(D9:D12)</f>
        <v>2453.8999999999996</v>
      </c>
      <c r="E8" s="28">
        <f t="shared" si="0"/>
        <v>2761.6</v>
      </c>
      <c r="F8" s="28">
        <f t="shared" si="0"/>
        <v>3311.8999999999996</v>
      </c>
      <c r="G8" s="28">
        <f t="shared" si="0"/>
        <v>3539.7000000000003</v>
      </c>
      <c r="H8" s="28">
        <f t="shared" si="0"/>
        <v>3634.8</v>
      </c>
      <c r="I8" s="28">
        <f t="shared" si="0"/>
        <v>4124.1000000000004</v>
      </c>
      <c r="J8" s="28">
        <f t="shared" si="0"/>
        <v>4255.8999999999996</v>
      </c>
      <c r="K8" s="28">
        <f t="shared" si="0"/>
        <v>4059.1</v>
      </c>
      <c r="L8" s="28">
        <f t="shared" si="0"/>
        <v>3878.4</v>
      </c>
      <c r="M8" s="28">
        <f t="shared" si="0"/>
        <v>3946.8</v>
      </c>
      <c r="N8" s="28">
        <f t="shared" si="0"/>
        <v>3864.1</v>
      </c>
      <c r="O8" s="28">
        <f t="shared" si="0"/>
        <v>3999.2999999999997</v>
      </c>
      <c r="P8" s="22">
        <v>3608.7</v>
      </c>
      <c r="Q8" s="22">
        <v>1899.5</v>
      </c>
      <c r="R8" s="23">
        <v>1985.5</v>
      </c>
      <c r="S8" s="23">
        <v>2094.9</v>
      </c>
      <c r="T8" s="23">
        <v>2113.9</v>
      </c>
      <c r="U8" s="23">
        <v>2090.4</v>
      </c>
      <c r="V8" s="23">
        <v>1773.5</v>
      </c>
      <c r="W8" s="23">
        <v>1801.19</v>
      </c>
      <c r="X8" s="23">
        <v>1718.78</v>
      </c>
      <c r="Y8" s="23">
        <v>1307.01</v>
      </c>
      <c r="Z8" s="23">
        <v>1709.0461000228365</v>
      </c>
      <c r="AA8" s="23">
        <v>1902.37</v>
      </c>
      <c r="AB8" s="23">
        <v>2415.21</v>
      </c>
      <c r="AC8" s="23">
        <v>3776.86</v>
      </c>
      <c r="AD8" s="23">
        <v>4440.6399999999994</v>
      </c>
      <c r="AE8" s="23">
        <v>4835.01</v>
      </c>
      <c r="AF8" s="23">
        <v>5308.05</v>
      </c>
      <c r="AG8" s="23">
        <v>5482.06</v>
      </c>
      <c r="AH8" s="23">
        <v>4595.8</v>
      </c>
      <c r="AI8" s="23">
        <v>4458.8</v>
      </c>
      <c r="AJ8" s="23">
        <v>4487.4064432902887</v>
      </c>
      <c r="AK8" s="23">
        <v>4146</v>
      </c>
      <c r="AL8" s="23">
        <v>3935.2</v>
      </c>
      <c r="AM8" s="23">
        <v>3857.9872847808388</v>
      </c>
      <c r="AN8" s="23">
        <v>3351.0195836790163</v>
      </c>
    </row>
    <row r="9" spans="1:40" ht="18" customHeight="1" x14ac:dyDescent="0.2">
      <c r="A9" s="29" t="s">
        <v>13</v>
      </c>
      <c r="C9" s="30" t="s">
        <v>14</v>
      </c>
      <c r="D9" s="31">
        <v>929.6</v>
      </c>
      <c r="E9" s="31">
        <v>1078.4000000000001</v>
      </c>
      <c r="F9" s="31">
        <v>1493.8</v>
      </c>
      <c r="G9" s="31">
        <v>1513.5</v>
      </c>
      <c r="H9" s="31">
        <v>1564.6</v>
      </c>
      <c r="I9" s="31">
        <v>1844.5</v>
      </c>
      <c r="J9" s="31">
        <v>1986.8</v>
      </c>
      <c r="K9" s="31">
        <v>2037.6</v>
      </c>
      <c r="L9" s="31">
        <v>1945.7</v>
      </c>
      <c r="M9" s="32">
        <v>2057.5</v>
      </c>
      <c r="N9" s="32">
        <v>1958.6</v>
      </c>
      <c r="O9" s="32">
        <v>2001.3</v>
      </c>
      <c r="P9" s="33">
        <v>1842.4</v>
      </c>
      <c r="Q9" s="33">
        <v>571.1</v>
      </c>
      <c r="R9" s="34">
        <v>563.5</v>
      </c>
      <c r="S9" s="34">
        <v>492.1</v>
      </c>
      <c r="T9" s="34">
        <v>648.1</v>
      </c>
      <c r="U9" s="34">
        <v>647.9</v>
      </c>
      <c r="V9" s="34">
        <v>639.62</v>
      </c>
      <c r="W9" s="34">
        <v>560.1</v>
      </c>
      <c r="X9" s="34">
        <v>216.87</v>
      </c>
      <c r="Y9" s="34">
        <v>326.73</v>
      </c>
      <c r="Z9" s="34">
        <v>515.12227921073645</v>
      </c>
      <c r="AA9" s="34">
        <v>520.2299999999999</v>
      </c>
      <c r="AB9" s="34">
        <v>581.45000000000005</v>
      </c>
      <c r="AC9" s="34">
        <v>679.08</v>
      </c>
      <c r="AD9" s="34">
        <v>1011.87</v>
      </c>
      <c r="AE9" s="34">
        <v>978.22</v>
      </c>
      <c r="AF9" s="34">
        <v>1101.4000000000001</v>
      </c>
      <c r="AG9" s="34">
        <v>1134.1500000000001</v>
      </c>
      <c r="AH9" s="34">
        <v>1146.71</v>
      </c>
      <c r="AI9" s="34">
        <v>1392.1172200313097</v>
      </c>
      <c r="AJ9" s="34">
        <v>915.58875503921536</v>
      </c>
      <c r="AK9" s="34">
        <v>895.70319043480231</v>
      </c>
      <c r="AL9" s="34">
        <v>952.64</v>
      </c>
      <c r="AM9" s="34">
        <v>930.26644735461116</v>
      </c>
      <c r="AN9" s="34">
        <v>834.50997302358292</v>
      </c>
    </row>
    <row r="10" spans="1:40" ht="18" customHeight="1" x14ac:dyDescent="0.2">
      <c r="A10" s="29" t="s">
        <v>15</v>
      </c>
      <c r="C10" s="30" t="s">
        <v>16</v>
      </c>
      <c r="D10" s="31">
        <v>397.9</v>
      </c>
      <c r="E10" s="31">
        <v>400.9</v>
      </c>
      <c r="F10" s="31">
        <v>337.1</v>
      </c>
      <c r="G10" s="31">
        <v>443.4</v>
      </c>
      <c r="H10" s="31">
        <v>450</v>
      </c>
      <c r="I10" s="31">
        <v>479.2</v>
      </c>
      <c r="J10" s="31">
        <v>485.5</v>
      </c>
      <c r="K10" s="31">
        <v>449.5</v>
      </c>
      <c r="L10" s="31">
        <v>444.7</v>
      </c>
      <c r="M10" s="32">
        <v>443.2</v>
      </c>
      <c r="N10" s="32">
        <v>461.5</v>
      </c>
      <c r="O10" s="32">
        <v>454.2</v>
      </c>
      <c r="P10" s="33">
        <v>613.29999999999995</v>
      </c>
      <c r="Q10" s="33">
        <v>632.4</v>
      </c>
      <c r="R10" s="34">
        <v>623.29999999999995</v>
      </c>
      <c r="S10" s="34">
        <v>777.8</v>
      </c>
      <c r="T10" s="34">
        <v>783.5</v>
      </c>
      <c r="U10" s="34">
        <v>324.2</v>
      </c>
      <c r="V10" s="34">
        <v>159.88999999999999</v>
      </c>
      <c r="W10" s="34">
        <v>159.88999999999999</v>
      </c>
      <c r="X10" s="34">
        <v>159.65</v>
      </c>
      <c r="Y10" s="34">
        <v>158.1</v>
      </c>
      <c r="Z10" s="34">
        <v>491.82000000000005</v>
      </c>
      <c r="AA10" s="34">
        <v>498.78999999999996</v>
      </c>
      <c r="AB10" s="34">
        <v>500.82</v>
      </c>
      <c r="AC10" s="34">
        <v>536.99</v>
      </c>
      <c r="AD10" s="34">
        <v>545.87</v>
      </c>
      <c r="AE10" s="34">
        <v>559.96</v>
      </c>
      <c r="AF10" s="34">
        <v>518.88926430000004</v>
      </c>
      <c r="AG10" s="34">
        <v>520.33838989000003</v>
      </c>
      <c r="AH10" s="34">
        <v>514.81460922999997</v>
      </c>
      <c r="AI10" s="34">
        <v>624.83894354590871</v>
      </c>
      <c r="AJ10" s="34">
        <v>547.87344534833835</v>
      </c>
      <c r="AK10" s="34">
        <v>576.58750886512905</v>
      </c>
      <c r="AL10" s="34">
        <v>574.91</v>
      </c>
      <c r="AM10" s="34">
        <v>572.97399512185416</v>
      </c>
      <c r="AN10" s="34">
        <v>405.77539987764044</v>
      </c>
    </row>
    <row r="11" spans="1:40" ht="18" customHeight="1" x14ac:dyDescent="0.2">
      <c r="A11" s="29" t="s">
        <v>17</v>
      </c>
      <c r="C11" s="30" t="s">
        <v>18</v>
      </c>
      <c r="D11" s="31">
        <v>890.2</v>
      </c>
      <c r="E11" s="31">
        <v>1036.2</v>
      </c>
      <c r="F11" s="31">
        <v>1224.8</v>
      </c>
      <c r="G11" s="31">
        <v>1311.5</v>
      </c>
      <c r="H11" s="31">
        <v>1357.2</v>
      </c>
      <c r="I11" s="31">
        <v>1516.4</v>
      </c>
      <c r="J11" s="31">
        <v>1519.7</v>
      </c>
      <c r="K11" s="31">
        <v>1031.5</v>
      </c>
      <c r="L11" s="31">
        <v>957.5</v>
      </c>
      <c r="M11" s="32">
        <v>920.3</v>
      </c>
      <c r="N11" s="32">
        <v>982.9</v>
      </c>
      <c r="O11" s="32">
        <v>1044.2</v>
      </c>
      <c r="P11" s="33">
        <v>187.5</v>
      </c>
      <c r="Q11" s="33">
        <v>197.1</v>
      </c>
      <c r="R11" s="34">
        <v>189.6</v>
      </c>
      <c r="S11" s="34">
        <v>298.7</v>
      </c>
      <c r="T11" s="34">
        <v>299.89999999999998</v>
      </c>
      <c r="U11" s="34">
        <v>250.7</v>
      </c>
      <c r="V11" s="34">
        <v>107.06</v>
      </c>
      <c r="W11" s="34">
        <v>107.2</v>
      </c>
      <c r="X11" s="34">
        <v>227.49</v>
      </c>
      <c r="Y11" s="34">
        <v>148.5</v>
      </c>
      <c r="Z11" s="34">
        <v>112.28999999999999</v>
      </c>
      <c r="AA11" s="34">
        <v>136.56</v>
      </c>
      <c r="AB11" s="34">
        <v>190.22999999999996</v>
      </c>
      <c r="AC11" s="34">
        <v>227.39</v>
      </c>
      <c r="AD11" s="34">
        <v>243.37</v>
      </c>
      <c r="AE11" s="34">
        <v>311.14</v>
      </c>
      <c r="AF11" s="34">
        <v>324.17</v>
      </c>
      <c r="AG11" s="34">
        <v>342.65</v>
      </c>
      <c r="AH11" s="34">
        <v>358.64</v>
      </c>
      <c r="AI11" s="34">
        <v>438.30436632294902</v>
      </c>
      <c r="AJ11" s="34">
        <v>87.372318010000001</v>
      </c>
      <c r="AK11" s="34">
        <v>86.543652955999988</v>
      </c>
      <c r="AL11" s="34">
        <v>85.71</v>
      </c>
      <c r="AM11" s="34">
        <v>84.886318635999984</v>
      </c>
      <c r="AN11" s="34">
        <v>84.47198643599998</v>
      </c>
    </row>
    <row r="12" spans="1:40" ht="18" customHeight="1" x14ac:dyDescent="0.2">
      <c r="A12" s="29" t="s">
        <v>19</v>
      </c>
      <c r="C12" s="30" t="s">
        <v>20</v>
      </c>
      <c r="D12" s="31">
        <v>236.2</v>
      </c>
      <c r="E12" s="31">
        <v>246.1</v>
      </c>
      <c r="F12" s="31">
        <v>256.2</v>
      </c>
      <c r="G12" s="31">
        <v>271.3</v>
      </c>
      <c r="H12" s="31">
        <v>263</v>
      </c>
      <c r="I12" s="31">
        <v>284</v>
      </c>
      <c r="J12" s="31">
        <v>263.89999999999998</v>
      </c>
      <c r="K12" s="31">
        <v>540.5</v>
      </c>
      <c r="L12" s="31">
        <v>530.5</v>
      </c>
      <c r="M12" s="32">
        <v>525.79999999999995</v>
      </c>
      <c r="N12" s="32">
        <v>461.1</v>
      </c>
      <c r="O12" s="32">
        <v>499.6</v>
      </c>
      <c r="P12" s="33">
        <v>965.5</v>
      </c>
      <c r="Q12" s="33">
        <v>498.9</v>
      </c>
      <c r="R12" s="34">
        <v>609.1</v>
      </c>
      <c r="S12" s="34">
        <v>371.5</v>
      </c>
      <c r="T12" s="34">
        <v>382.4</v>
      </c>
      <c r="U12" s="34">
        <v>1118.3</v>
      </c>
      <c r="V12" s="34">
        <v>973.99</v>
      </c>
      <c r="W12" s="34">
        <v>1081.2</v>
      </c>
      <c r="X12" s="34">
        <v>1342.26</v>
      </c>
      <c r="Y12" s="34">
        <v>822.18</v>
      </c>
      <c r="Z12" s="34">
        <v>430.67</v>
      </c>
      <c r="AA12" s="34">
        <v>588.28</v>
      </c>
      <c r="AB12" s="34">
        <v>968.23</v>
      </c>
      <c r="AC12" s="34">
        <v>2333.4</v>
      </c>
      <c r="AD12" s="34">
        <v>2639.5299999999997</v>
      </c>
      <c r="AE12" s="34">
        <v>2743.89</v>
      </c>
      <c r="AF12" s="34">
        <v>3080.31</v>
      </c>
      <c r="AG12" s="34">
        <v>3212.13</v>
      </c>
      <c r="AH12" s="34">
        <v>3102.42</v>
      </c>
      <c r="AI12" s="34">
        <v>2812.9906635487814</v>
      </c>
      <c r="AJ12" s="34">
        <v>2277.2952336229887</v>
      </c>
      <c r="AK12" s="34">
        <v>1991.0839128048883</v>
      </c>
      <c r="AL12" s="34">
        <v>1786.4</v>
      </c>
      <c r="AM12" s="34">
        <v>2395.634903162696</v>
      </c>
      <c r="AN12" s="34">
        <v>1610.1180542870477</v>
      </c>
    </row>
    <row r="13" spans="1:40" ht="12.95" customHeight="1" x14ac:dyDescent="0.2">
      <c r="A13" s="16"/>
      <c r="C13" s="18"/>
      <c r="D13" s="24"/>
      <c r="E13" s="25"/>
      <c r="F13" s="25"/>
      <c r="G13" s="25"/>
      <c r="H13" s="25"/>
      <c r="I13" s="25"/>
      <c r="J13" s="25"/>
      <c r="K13" s="25"/>
      <c r="L13" s="25"/>
      <c r="M13" s="24"/>
      <c r="N13" s="24"/>
      <c r="O13" s="24"/>
      <c r="P13" s="33"/>
      <c r="Q13" s="33"/>
      <c r="R13" s="34"/>
      <c r="S13" s="34"/>
      <c r="T13" s="34"/>
      <c r="U13" s="34"/>
      <c r="V13" s="34"/>
      <c r="W13" s="34"/>
      <c r="X13" s="34"/>
      <c r="Y13" s="34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</row>
    <row r="14" spans="1:40" s="17" customFormat="1" ht="18" customHeight="1" x14ac:dyDescent="0.2">
      <c r="A14" s="16" t="s">
        <v>21</v>
      </c>
      <c r="C14" s="18" t="s">
        <v>22</v>
      </c>
      <c r="D14" s="28">
        <f t="shared" ref="D14:L14" si="1">SUM(D16:D17)</f>
        <v>225.79999999999998</v>
      </c>
      <c r="E14" s="28">
        <f t="shared" si="1"/>
        <v>229</v>
      </c>
      <c r="F14" s="28">
        <f t="shared" si="1"/>
        <v>292.3</v>
      </c>
      <c r="G14" s="28">
        <f t="shared" si="1"/>
        <v>309.7</v>
      </c>
      <c r="H14" s="28">
        <f t="shared" si="1"/>
        <v>342</v>
      </c>
      <c r="I14" s="28">
        <f t="shared" si="1"/>
        <v>326.39999999999998</v>
      </c>
      <c r="J14" s="28">
        <f t="shared" si="1"/>
        <v>125.3</v>
      </c>
      <c r="K14" s="28">
        <f t="shared" si="1"/>
        <v>126.5</v>
      </c>
      <c r="L14" s="28">
        <f t="shared" si="1"/>
        <v>127.8</v>
      </c>
      <c r="M14" s="12"/>
      <c r="N14" s="12"/>
      <c r="O14" s="12"/>
      <c r="P14" s="35">
        <v>0</v>
      </c>
      <c r="Q14" s="35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</row>
    <row r="15" spans="1:40" ht="12" customHeight="1" x14ac:dyDescent="0.2">
      <c r="A15" s="16"/>
      <c r="C15" s="18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33"/>
      <c r="Q15" s="33"/>
      <c r="R15" s="34"/>
      <c r="S15" s="34"/>
      <c r="T15" s="34"/>
      <c r="U15" s="34"/>
      <c r="V15" s="34"/>
      <c r="W15" s="34"/>
      <c r="X15" s="34"/>
      <c r="Y15" s="34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</row>
    <row r="16" spans="1:40" ht="18" customHeight="1" x14ac:dyDescent="0.2">
      <c r="A16" s="29" t="s">
        <v>23</v>
      </c>
      <c r="C16" s="30" t="s">
        <v>24</v>
      </c>
      <c r="D16" s="31">
        <v>203.6</v>
      </c>
      <c r="E16" s="31">
        <v>210.6</v>
      </c>
      <c r="F16" s="31">
        <v>266.7</v>
      </c>
      <c r="G16" s="31">
        <v>273.2</v>
      </c>
      <c r="H16" s="31">
        <v>310.7</v>
      </c>
      <c r="I16" s="31">
        <v>310.7</v>
      </c>
      <c r="J16" s="31">
        <v>104</v>
      </c>
      <c r="K16" s="31">
        <v>110</v>
      </c>
      <c r="L16" s="31">
        <v>109.1</v>
      </c>
      <c r="M16" s="36"/>
      <c r="N16" s="36"/>
      <c r="O16" s="36"/>
      <c r="P16" s="33"/>
      <c r="Q16" s="33"/>
      <c r="R16" s="34"/>
      <c r="S16" s="34"/>
      <c r="T16" s="34"/>
      <c r="U16" s="34"/>
      <c r="V16" s="34"/>
      <c r="W16" s="34"/>
      <c r="X16" s="34"/>
      <c r="Y16" s="34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</row>
    <row r="17" spans="1:40" ht="18" customHeight="1" x14ac:dyDescent="0.2">
      <c r="A17" s="29" t="s">
        <v>25</v>
      </c>
      <c r="C17" s="30" t="s">
        <v>26</v>
      </c>
      <c r="D17" s="31">
        <v>22.2</v>
      </c>
      <c r="E17" s="31">
        <v>18.399999999999999</v>
      </c>
      <c r="F17" s="31">
        <v>25.6</v>
      </c>
      <c r="G17" s="31">
        <v>36.5</v>
      </c>
      <c r="H17" s="31">
        <v>31.3</v>
      </c>
      <c r="I17" s="31">
        <v>15.7</v>
      </c>
      <c r="J17" s="31">
        <v>21.3</v>
      </c>
      <c r="K17" s="31">
        <v>16.5</v>
      </c>
      <c r="L17" s="31">
        <v>18.7</v>
      </c>
      <c r="M17" s="36"/>
      <c r="N17" s="36"/>
      <c r="O17" s="36"/>
      <c r="P17" s="33"/>
      <c r="Q17" s="33"/>
      <c r="R17" s="34"/>
      <c r="S17" s="34"/>
      <c r="T17" s="34"/>
      <c r="U17" s="34"/>
      <c r="V17" s="34"/>
      <c r="W17" s="34"/>
      <c r="X17" s="34"/>
      <c r="Y17" s="34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</row>
    <row r="18" spans="1:40" ht="12" customHeight="1" x14ac:dyDescent="0.2">
      <c r="A18" s="37"/>
      <c r="C18" s="18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33"/>
      <c r="Q18" s="33"/>
      <c r="R18" s="34"/>
      <c r="S18" s="34"/>
      <c r="T18" s="34"/>
      <c r="U18" s="34"/>
      <c r="V18" s="34"/>
      <c r="W18" s="34"/>
      <c r="X18" s="34"/>
      <c r="Y18" s="34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</row>
    <row r="19" spans="1:40" ht="18" customHeight="1" x14ac:dyDescent="0.2">
      <c r="A19" s="16" t="s">
        <v>27</v>
      </c>
      <c r="C19" s="18" t="s">
        <v>28</v>
      </c>
      <c r="D19" s="28">
        <v>1.4</v>
      </c>
      <c r="E19" s="28">
        <v>13.1</v>
      </c>
      <c r="F19" s="28">
        <v>32.6</v>
      </c>
      <c r="G19" s="28">
        <v>28.8</v>
      </c>
      <c r="H19" s="28">
        <v>22.6</v>
      </c>
      <c r="I19" s="28">
        <v>29.9</v>
      </c>
      <c r="J19" s="28">
        <v>6.6</v>
      </c>
      <c r="K19" s="28">
        <v>0</v>
      </c>
      <c r="L19" s="28">
        <v>0</v>
      </c>
      <c r="M19" s="12"/>
      <c r="N19" s="12"/>
      <c r="O19" s="12"/>
      <c r="P19" s="35"/>
      <c r="Q19" s="35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</row>
    <row r="20" spans="1:40" ht="12" customHeight="1" x14ac:dyDescent="0.2">
      <c r="A20" s="16"/>
      <c r="C20" s="18"/>
      <c r="D20" s="24"/>
      <c r="E20" s="25"/>
      <c r="F20" s="25"/>
      <c r="G20" s="25"/>
      <c r="H20" s="25"/>
      <c r="I20" s="25"/>
      <c r="J20" s="25"/>
      <c r="K20" s="25"/>
      <c r="L20" s="25"/>
      <c r="M20" s="24"/>
      <c r="N20" s="24"/>
      <c r="O20" s="24"/>
      <c r="P20" s="38"/>
      <c r="Q20" s="38"/>
      <c r="R20" s="39"/>
      <c r="S20" s="39"/>
      <c r="T20" s="39"/>
      <c r="U20" s="39"/>
      <c r="V20" s="39"/>
      <c r="W20" s="39"/>
      <c r="X20" s="39"/>
      <c r="Y20" s="39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</row>
    <row r="21" spans="1:40" ht="18" customHeight="1" x14ac:dyDescent="0.2">
      <c r="A21" s="40" t="s">
        <v>29</v>
      </c>
      <c r="C21" s="18" t="s">
        <v>29</v>
      </c>
      <c r="D21" s="41">
        <f t="shared" ref="D21:O21" si="2">D19+D14+D8+D6</f>
        <v>2794.2999999999993</v>
      </c>
      <c r="E21" s="42">
        <f t="shared" si="2"/>
        <v>3156.5</v>
      </c>
      <c r="F21" s="42">
        <f t="shared" si="2"/>
        <v>3898.2</v>
      </c>
      <c r="G21" s="42">
        <f t="shared" si="2"/>
        <v>4209.7000000000007</v>
      </c>
      <c r="H21" s="42">
        <f t="shared" si="2"/>
        <v>4391.3999999999996</v>
      </c>
      <c r="I21" s="42">
        <f t="shared" si="2"/>
        <v>4959.5000000000009</v>
      </c>
      <c r="J21" s="42">
        <f t="shared" si="2"/>
        <v>4994.7999999999993</v>
      </c>
      <c r="K21" s="42">
        <f t="shared" si="2"/>
        <v>5041</v>
      </c>
      <c r="L21" s="42">
        <f t="shared" si="2"/>
        <v>5011.2000000000007</v>
      </c>
      <c r="M21" s="41">
        <f t="shared" si="2"/>
        <v>5276.9</v>
      </c>
      <c r="N21" s="41">
        <f t="shared" si="2"/>
        <v>5471.7</v>
      </c>
      <c r="O21" s="41">
        <f t="shared" si="2"/>
        <v>5691.5999999999995</v>
      </c>
      <c r="P21" s="22">
        <v>4940.5</v>
      </c>
      <c r="Q21" s="22">
        <v>3605.9</v>
      </c>
      <c r="R21" s="23">
        <v>3938.8</v>
      </c>
      <c r="S21" s="23">
        <v>4416.1000000000004</v>
      </c>
      <c r="T21" s="23">
        <v>4648.8999999999996</v>
      </c>
      <c r="U21" s="23">
        <v>3282</v>
      </c>
      <c r="V21" s="23">
        <v>3316.91</v>
      </c>
      <c r="W21" s="23">
        <v>3637.09</v>
      </c>
      <c r="X21" s="23">
        <v>3947.74</v>
      </c>
      <c r="Y21" s="23">
        <v>3743.6400000000003</v>
      </c>
      <c r="Z21" s="23">
        <v>4214.4299999999994</v>
      </c>
      <c r="AA21" s="23">
        <v>4829.2299999999996</v>
      </c>
      <c r="AB21" s="23">
        <v>5798.31</v>
      </c>
      <c r="AC21" s="23">
        <v>7067.5</v>
      </c>
      <c r="AD21" s="23">
        <v>8081.0399999999991</v>
      </c>
      <c r="AE21" s="23">
        <v>8626.3100000000013</v>
      </c>
      <c r="AF21" s="23">
        <v>9487.9</v>
      </c>
      <c r="AG21" s="23">
        <v>9804.5</v>
      </c>
      <c r="AH21" s="23">
        <v>9850.2000000000007</v>
      </c>
      <c r="AI21" s="23">
        <v>10101.200000000001</v>
      </c>
      <c r="AJ21" s="23">
        <v>10391.633536082678</v>
      </c>
      <c r="AK21" s="23">
        <v>10060.5</v>
      </c>
      <c r="AL21" s="23">
        <v>10292</v>
      </c>
      <c r="AM21" s="23">
        <v>10448.165603195117</v>
      </c>
      <c r="AN21" s="23">
        <v>9721.2309267626297</v>
      </c>
    </row>
    <row r="22" spans="1:40" x14ac:dyDescent="0.25"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40" x14ac:dyDescent="0.25">
      <c r="C23" s="2" t="s">
        <v>31</v>
      </c>
      <c r="P23" s="43"/>
      <c r="Q23" s="43"/>
      <c r="R23" s="43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40" x14ac:dyDescent="0.25">
      <c r="C24" s="45" t="s">
        <v>30</v>
      </c>
    </row>
    <row r="28" spans="1:40" x14ac:dyDescent="0.25">
      <c r="C28" s="25"/>
    </row>
    <row r="31" spans="1:40" x14ac:dyDescent="0.25"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</row>
  </sheetData>
  <pageMargins left="0.79" right="0.59" top="0.64" bottom="0.49" header="0.4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Stock da Dívida Externa</vt:lpstr>
      <vt:lpstr>'Stock da Dívida Externa'!Print_Area</vt:lpstr>
      <vt:lpstr>'Stock da Dívida Externa'!Print_Area_MI</vt:lpstr>
      <vt:lpstr>TABA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Eufrasio Carlos Sabonete</dc:creator>
  <cp:lastModifiedBy>Hortencio Matimbe</cp:lastModifiedBy>
  <dcterms:created xsi:type="dcterms:W3CDTF">2017-12-06T09:33:48Z</dcterms:created>
  <dcterms:modified xsi:type="dcterms:W3CDTF">2026-05-12T15:17:43Z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2024-10-23T07:54:01Z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7fbad3f0-b8de-4082-a709-a923573787bf</vt:lpwstr>
  </property>
  <property fmtid="{D5CDD505-2E9C-101B-9397-08002B2CF9AE}" pid="8" name="MSIP_Label_dbfb4469-32f9-4af3-b66e-a3c55befa5a9_ContentBits">
    <vt:lpwstr>0</vt:lpwstr>
  </property>
</Properties>
</file>