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070162\Desktop\NET\Estatísticas do SNP\"/>
    </mc:Choice>
  </mc:AlternateContent>
  <bookViews>
    <workbookView xWindow="0" yWindow="600" windowWidth="24000" windowHeight="9600"/>
  </bookViews>
  <sheets>
    <sheet name="202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 l="1"/>
  <c r="H14" i="4"/>
  <c r="K22" i="4" l="1"/>
  <c r="J22" i="4"/>
  <c r="I22" i="4"/>
  <c r="H22" i="4"/>
  <c r="G22" i="4"/>
  <c r="F22" i="4"/>
  <c r="E22" i="4"/>
  <c r="D22" i="4"/>
  <c r="C22" i="4"/>
  <c r="B22" i="4"/>
  <c r="K18" i="4"/>
  <c r="J18" i="4"/>
  <c r="I18" i="4"/>
  <c r="H18" i="4"/>
  <c r="G18" i="4"/>
  <c r="F18" i="4"/>
  <c r="E18" i="4"/>
  <c r="D18" i="4"/>
  <c r="C18" i="4"/>
  <c r="B18" i="4"/>
  <c r="K14" i="4"/>
  <c r="J14" i="4"/>
  <c r="I14" i="4"/>
  <c r="G14" i="4"/>
  <c r="F14" i="4"/>
  <c r="D14" i="4"/>
  <c r="C14" i="4"/>
  <c r="B14" i="4"/>
  <c r="E14" i="4"/>
  <c r="K10" i="4"/>
  <c r="J10" i="4"/>
  <c r="I10" i="4"/>
  <c r="G10" i="4"/>
  <c r="F10" i="4"/>
  <c r="E10" i="4"/>
  <c r="D10" i="4"/>
  <c r="C10" i="4"/>
  <c r="B10" i="4"/>
  <c r="B23" i="4" l="1"/>
  <c r="J23" i="4"/>
  <c r="F23" i="4"/>
  <c r="K23" i="4"/>
  <c r="G23" i="4"/>
  <c r="D23" i="4"/>
  <c r="C23" i="4"/>
  <c r="H23" i="4"/>
  <c r="E23" i="4"/>
  <c r="I23" i="4"/>
</calcChain>
</file>

<file path=xl/sharedStrings.xml><?xml version="1.0" encoding="utf-8"?>
<sst xmlns="http://schemas.openxmlformats.org/spreadsheetml/2006/main" count="35" uniqueCount="29">
  <si>
    <t>Transferências em Meticais</t>
  </si>
  <si>
    <t>Transferências em Dólares Americanos (USD)</t>
  </si>
  <si>
    <t>Transferências em Euros (EUR)</t>
  </si>
  <si>
    <t>Transferências em Rand (ZAR)</t>
  </si>
  <si>
    <t>Pagamentos do Estado</t>
  </si>
  <si>
    <t>Volume</t>
  </si>
  <si>
    <t>Valor (Milhares de MT)</t>
  </si>
  <si>
    <t>Janeiro</t>
  </si>
  <si>
    <t>Fevereiro</t>
  </si>
  <si>
    <t>Março</t>
  </si>
  <si>
    <t>I Trimestre</t>
  </si>
  <si>
    <t>Abril</t>
  </si>
  <si>
    <t>Maio</t>
  </si>
  <si>
    <t>Junho</t>
  </si>
  <si>
    <t>II Trimestre</t>
  </si>
  <si>
    <t>Julho</t>
  </si>
  <si>
    <t>Agosto</t>
  </si>
  <si>
    <t>Setembro</t>
  </si>
  <si>
    <t>III Trimestre</t>
  </si>
  <si>
    <t>Outubro</t>
  </si>
  <si>
    <t>Novembro</t>
  </si>
  <si>
    <t>Dezembro</t>
  </si>
  <si>
    <t>IV Trimestre</t>
  </si>
  <si>
    <t>Recebimentos pelo Estado</t>
  </si>
  <si>
    <t>STF</t>
  </si>
  <si>
    <t>Total 2020</t>
  </si>
  <si>
    <t>Valor (em Unidades)</t>
  </si>
  <si>
    <t>Valor  (em Unidades)</t>
  </si>
  <si>
    <t>7.546.551,00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</si>
</sst>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[$-816]mmm/yy;@"/>
    <numFmt numFmtId="166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12" applyNumberFormat="0" applyFill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15" applyNumberFormat="0" applyAlignment="0" applyProtection="0"/>
    <xf numFmtId="0" fontId="9" fillId="9" borderId="16" applyNumberFormat="0" applyAlignment="0" applyProtection="0"/>
    <xf numFmtId="0" fontId="10" fillId="9" borderId="15" applyNumberFormat="0" applyAlignment="0" applyProtection="0"/>
    <xf numFmtId="0" fontId="11" fillId="0" borderId="17" applyNumberFormat="0" applyFill="0" applyAlignment="0" applyProtection="0"/>
    <xf numFmtId="0" fontId="12" fillId="10" borderId="18" applyNumberFormat="0" applyAlignment="0" applyProtection="0"/>
    <xf numFmtId="0" fontId="13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6" fillId="35" borderId="0" applyNumberFormat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</cellStyleXfs>
  <cellXfs count="47">
    <xf numFmtId="0" fontId="0" fillId="0" borderId="0" xfId="0"/>
    <xf numFmtId="166" fontId="19" fillId="0" borderId="11" xfId="1" applyNumberFormat="1" applyFont="1" applyBorder="1"/>
    <xf numFmtId="164" fontId="19" fillId="0" borderId="10" xfId="1" applyFont="1" applyBorder="1" applyAlignment="1">
      <alignment horizontal="center"/>
    </xf>
    <xf numFmtId="164" fontId="19" fillId="0" borderId="10" xfId="1" applyFont="1" applyBorder="1"/>
    <xf numFmtId="166" fontId="19" fillId="0" borderId="10" xfId="1" applyNumberFormat="1" applyFont="1" applyBorder="1"/>
    <xf numFmtId="164" fontId="19" fillId="0" borderId="11" xfId="1" applyFont="1" applyBorder="1" applyAlignment="1">
      <alignment horizontal="center"/>
    </xf>
    <xf numFmtId="164" fontId="19" fillId="0" borderId="11" xfId="1" applyFont="1" applyBorder="1"/>
    <xf numFmtId="166" fontId="20" fillId="3" borderId="11" xfId="1" applyNumberFormat="1" applyFont="1" applyFill="1" applyBorder="1" applyAlignment="1">
      <alignment horizontal="center"/>
    </xf>
    <xf numFmtId="164" fontId="20" fillId="3" borderId="11" xfId="1" applyFont="1" applyFill="1" applyBorder="1" applyAlignment="1">
      <alignment horizontal="center"/>
    </xf>
    <xf numFmtId="164" fontId="19" fillId="0" borderId="11" xfId="1" applyFont="1" applyFill="1" applyBorder="1" applyAlignment="1">
      <alignment horizontal="center"/>
    </xf>
    <xf numFmtId="166" fontId="20" fillId="3" borderId="11" xfId="1" applyNumberFormat="1" applyFont="1" applyFill="1" applyBorder="1"/>
    <xf numFmtId="164" fontId="19" fillId="0" borderId="11" xfId="1" applyNumberFormat="1" applyFont="1" applyBorder="1"/>
    <xf numFmtId="164" fontId="19" fillId="36" borderId="11" xfId="1" applyFont="1" applyFill="1" applyBorder="1"/>
    <xf numFmtId="164" fontId="19" fillId="36" borderId="11" xfId="1" applyNumberFormat="1" applyFont="1" applyFill="1" applyBorder="1"/>
    <xf numFmtId="166" fontId="19" fillId="36" borderId="11" xfId="1" applyNumberFormat="1" applyFont="1" applyFill="1" applyBorder="1"/>
    <xf numFmtId="166" fontId="21" fillId="0" borderId="11" xfId="1" applyNumberFormat="1" applyFont="1" applyBorder="1"/>
    <xf numFmtId="166" fontId="20" fillId="4" borderId="11" xfId="0" applyNumberFormat="1" applyFont="1" applyFill="1" applyBorder="1"/>
    <xf numFmtId="166" fontId="20" fillId="4" borderId="11" xfId="1" applyNumberFormat="1" applyFont="1" applyFill="1" applyBorder="1"/>
    <xf numFmtId="165" fontId="19" fillId="0" borderId="10" xfId="0" applyNumberFormat="1" applyFont="1" applyBorder="1" applyAlignment="1">
      <alignment horizontal="center"/>
    </xf>
    <xf numFmtId="165" fontId="20" fillId="3" borderId="11" xfId="0" applyNumberFormat="1" applyFont="1" applyFill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5" fontId="19" fillId="36" borderId="11" xfId="0" applyNumberFormat="1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0" fontId="20" fillId="4" borderId="11" xfId="0" applyFont="1" applyFill="1" applyBorder="1"/>
    <xf numFmtId="0" fontId="19" fillId="0" borderId="0" xfId="0" applyFont="1"/>
    <xf numFmtId="164" fontId="19" fillId="0" borderId="0" xfId="1" applyFont="1"/>
    <xf numFmtId="164" fontId="20" fillId="4" borderId="11" xfId="1" applyFont="1" applyFill="1" applyBorder="1"/>
    <xf numFmtId="166" fontId="19" fillId="0" borderId="0" xfId="1" applyNumberFormat="1" applyFont="1"/>
    <xf numFmtId="0" fontId="22" fillId="0" borderId="0" xfId="0" applyFont="1"/>
    <xf numFmtId="0" fontId="23" fillId="0" borderId="0" xfId="0" applyFont="1"/>
    <xf numFmtId="0" fontId="23" fillId="2" borderId="1" xfId="0" applyFont="1" applyFill="1" applyBorder="1"/>
    <xf numFmtId="0" fontId="23" fillId="2" borderId="7" xfId="0" applyFont="1" applyFill="1" applyBorder="1"/>
    <xf numFmtId="0" fontId="23" fillId="2" borderId="10" xfId="0" applyFont="1" applyFill="1" applyBorder="1"/>
    <xf numFmtId="0" fontId="24" fillId="2" borderId="4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3" fillId="36" borderId="0" xfId="0" applyFont="1" applyFill="1"/>
    <xf numFmtId="164" fontId="23" fillId="0" borderId="0" xfId="1" applyFont="1"/>
    <xf numFmtId="166" fontId="23" fillId="0" borderId="0" xfId="0" applyNumberFormat="1" applyFont="1"/>
    <xf numFmtId="166" fontId="19" fillId="0" borderId="0" xfId="0" applyNumberFormat="1" applyFont="1"/>
    <xf numFmtId="164" fontId="19" fillId="0" borderId="0" xfId="0" applyNumberFormat="1" applyFont="1"/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"/>
  <sheetViews>
    <sheetView tabSelected="1" topLeftCell="A2" zoomScale="120" zoomScaleNormal="120" workbookViewId="0">
      <selection activeCell="E17" sqref="E17"/>
    </sheetView>
  </sheetViews>
  <sheetFormatPr defaultRowHeight="15" x14ac:dyDescent="0.25"/>
  <cols>
    <col min="1" max="1" width="15.85546875" style="29" customWidth="1"/>
    <col min="2" max="2" width="17.140625" style="29" customWidth="1"/>
    <col min="3" max="3" width="23" style="29" customWidth="1"/>
    <col min="4" max="4" width="12.7109375" style="29" customWidth="1"/>
    <col min="5" max="5" width="20.42578125" style="29" customWidth="1"/>
    <col min="6" max="6" width="9.5703125" style="29" bestFit="1" customWidth="1"/>
    <col min="7" max="7" width="21.42578125" style="29" customWidth="1"/>
    <col min="8" max="8" width="9.28515625" style="29" bestFit="1" customWidth="1"/>
    <col min="9" max="9" width="18.28515625" style="29" bestFit="1" customWidth="1"/>
    <col min="10" max="10" width="9.140625" style="29"/>
    <col min="11" max="11" width="14.28515625" style="29" customWidth="1"/>
    <col min="12" max="13" width="9.140625" style="29"/>
    <col min="14" max="14" width="25.140625" style="29" customWidth="1"/>
    <col min="15" max="16384" width="9.140625" style="29"/>
  </cols>
  <sheetData>
    <row r="2" spans="1:19" x14ac:dyDescent="0.25">
      <c r="A2" s="28" t="s">
        <v>24</v>
      </c>
      <c r="B2" s="28">
        <v>2023</v>
      </c>
      <c r="C2" s="28"/>
      <c r="D2" s="28"/>
    </row>
    <row r="4" spans="1:19" x14ac:dyDescent="0.25">
      <c r="A4" s="30"/>
      <c r="B4" s="40" t="s">
        <v>0</v>
      </c>
      <c r="C4" s="41"/>
      <c r="D4" s="41"/>
      <c r="E4" s="42"/>
      <c r="F4" s="43" t="s">
        <v>1</v>
      </c>
      <c r="G4" s="44"/>
      <c r="H4" s="43" t="s">
        <v>2</v>
      </c>
      <c r="I4" s="44"/>
      <c r="J4" s="43" t="s">
        <v>3</v>
      </c>
      <c r="K4" s="44"/>
    </row>
    <row r="5" spans="1:19" x14ac:dyDescent="0.25">
      <c r="A5" s="31"/>
      <c r="B5" s="40" t="s">
        <v>4</v>
      </c>
      <c r="C5" s="42"/>
      <c r="D5" s="40" t="s">
        <v>23</v>
      </c>
      <c r="E5" s="42"/>
      <c r="F5" s="45"/>
      <c r="G5" s="46"/>
      <c r="H5" s="45"/>
      <c r="I5" s="46"/>
      <c r="J5" s="45"/>
      <c r="K5" s="46"/>
    </row>
    <row r="6" spans="1:19" ht="25.5" x14ac:dyDescent="0.25">
      <c r="A6" s="32"/>
      <c r="B6" s="33" t="s">
        <v>5</v>
      </c>
      <c r="C6" s="34" t="s">
        <v>6</v>
      </c>
      <c r="D6" s="33" t="s">
        <v>5</v>
      </c>
      <c r="E6" s="34" t="s">
        <v>6</v>
      </c>
      <c r="F6" s="34" t="s">
        <v>5</v>
      </c>
      <c r="G6" s="34" t="s">
        <v>26</v>
      </c>
      <c r="H6" s="34" t="s">
        <v>5</v>
      </c>
      <c r="I6" s="34" t="s">
        <v>27</v>
      </c>
      <c r="J6" s="34" t="s">
        <v>5</v>
      </c>
      <c r="K6" s="34" t="s">
        <v>27</v>
      </c>
    </row>
    <row r="7" spans="1:19" ht="15.75" x14ac:dyDescent="0.25">
      <c r="A7" s="18" t="s">
        <v>7</v>
      </c>
      <c r="B7" s="27">
        <v>627139</v>
      </c>
      <c r="C7" s="11">
        <v>49373945.422459997</v>
      </c>
      <c r="D7" s="27">
        <v>184</v>
      </c>
      <c r="E7" s="11">
        <v>29409845.327350002</v>
      </c>
      <c r="F7" s="1">
        <v>2</v>
      </c>
      <c r="G7" s="2">
        <v>1965783.21</v>
      </c>
      <c r="H7" s="1"/>
      <c r="I7" s="3"/>
      <c r="J7" s="4"/>
      <c r="K7" s="4"/>
    </row>
    <row r="8" spans="1:19" ht="15.75" x14ac:dyDescent="0.25">
      <c r="A8" s="18" t="s">
        <v>8</v>
      </c>
      <c r="B8" s="1">
        <v>687688</v>
      </c>
      <c r="C8" s="11">
        <v>48596753.627410002</v>
      </c>
      <c r="D8" s="1">
        <v>757</v>
      </c>
      <c r="E8" s="5">
        <v>25194176.862459999</v>
      </c>
      <c r="F8" s="1">
        <v>5</v>
      </c>
      <c r="G8" s="5">
        <v>2638280.31</v>
      </c>
      <c r="H8" s="1">
        <v>1</v>
      </c>
      <c r="I8" s="6">
        <v>750000</v>
      </c>
      <c r="J8" s="1"/>
      <c r="K8" s="1"/>
    </row>
    <row r="9" spans="1:19" ht="15.75" x14ac:dyDescent="0.25">
      <c r="A9" s="18" t="s">
        <v>9</v>
      </c>
      <c r="B9" s="1">
        <v>1050693</v>
      </c>
      <c r="C9" s="5">
        <v>72000798.020030007</v>
      </c>
      <c r="D9" s="24">
        <v>1087</v>
      </c>
      <c r="E9" s="5">
        <v>43218452.200920001</v>
      </c>
      <c r="F9" s="1">
        <v>9</v>
      </c>
      <c r="G9" s="5">
        <v>17286800.359999999</v>
      </c>
      <c r="H9" s="1">
        <v>1</v>
      </c>
      <c r="I9" s="6">
        <v>339772.73</v>
      </c>
      <c r="J9" s="1"/>
      <c r="K9" s="1"/>
    </row>
    <row r="10" spans="1:19" ht="15.75" x14ac:dyDescent="0.25">
      <c r="A10" s="19" t="s">
        <v>10</v>
      </c>
      <c r="B10" s="7">
        <f>+B7+B8+B9</f>
        <v>2365520</v>
      </c>
      <c r="C10" s="8">
        <f t="shared" ref="C10:K10" si="0">+C7+C8+C9</f>
        <v>169971497.06990001</v>
      </c>
      <c r="D10" s="7">
        <f t="shared" si="0"/>
        <v>2028</v>
      </c>
      <c r="E10" s="8">
        <f t="shared" si="0"/>
        <v>97822474.390729994</v>
      </c>
      <c r="F10" s="7">
        <f t="shared" si="0"/>
        <v>16</v>
      </c>
      <c r="G10" s="8">
        <f t="shared" si="0"/>
        <v>21890863.879999999</v>
      </c>
      <c r="H10" s="7">
        <f>+H7+H8+H9</f>
        <v>2</v>
      </c>
      <c r="I10" s="8">
        <f>+I7+I8+I9</f>
        <v>1089772.73</v>
      </c>
      <c r="J10" s="7">
        <f t="shared" si="0"/>
        <v>0</v>
      </c>
      <c r="K10" s="8">
        <f t="shared" si="0"/>
        <v>0</v>
      </c>
    </row>
    <row r="11" spans="1:19" ht="15.75" x14ac:dyDescent="0.25">
      <c r="A11" s="20" t="s">
        <v>11</v>
      </c>
      <c r="B11" s="1">
        <v>826512</v>
      </c>
      <c r="C11" s="5">
        <v>37793332.995949998</v>
      </c>
      <c r="D11" s="1">
        <v>1074</v>
      </c>
      <c r="E11" s="2">
        <v>17425994.997200001</v>
      </c>
      <c r="F11" s="1">
        <v>5</v>
      </c>
      <c r="G11" s="5">
        <v>19084125.510000002</v>
      </c>
      <c r="H11" s="1">
        <v>3</v>
      </c>
      <c r="I11" s="6">
        <v>128543.12</v>
      </c>
      <c r="J11" s="1"/>
      <c r="K11" s="1"/>
      <c r="S11" s="29" t="s">
        <v>28</v>
      </c>
    </row>
    <row r="12" spans="1:19" ht="15.75" x14ac:dyDescent="0.25">
      <c r="A12" s="20" t="s">
        <v>12</v>
      </c>
      <c r="B12" s="1">
        <v>630433</v>
      </c>
      <c r="C12" s="5">
        <v>46767139.997599997</v>
      </c>
      <c r="D12" s="1">
        <v>731</v>
      </c>
      <c r="E12" s="2">
        <v>18409448.113170002</v>
      </c>
      <c r="F12" s="1">
        <v>9</v>
      </c>
      <c r="G12" s="5">
        <v>12762086.970000001</v>
      </c>
      <c r="H12" s="1">
        <v>4</v>
      </c>
      <c r="I12" s="6">
        <v>2681016.56</v>
      </c>
      <c r="J12" s="1"/>
      <c r="K12" s="1"/>
    </row>
    <row r="13" spans="1:19" ht="15.75" x14ac:dyDescent="0.25">
      <c r="A13" s="20" t="s">
        <v>13</v>
      </c>
      <c r="B13" s="1">
        <v>779758</v>
      </c>
      <c r="C13" s="6">
        <v>36557195.600819997</v>
      </c>
      <c r="D13" s="1">
        <v>1019</v>
      </c>
      <c r="E13" s="6">
        <v>12432828.85052</v>
      </c>
      <c r="F13" s="1">
        <v>11</v>
      </c>
      <c r="G13" s="5">
        <v>13746904.960000001</v>
      </c>
      <c r="H13" s="1">
        <v>4</v>
      </c>
      <c r="I13" s="6">
        <v>1174535.6100000001</v>
      </c>
      <c r="J13" s="1"/>
      <c r="K13" s="1"/>
    </row>
    <row r="14" spans="1:19" ht="15.75" x14ac:dyDescent="0.25">
      <c r="A14" s="19" t="s">
        <v>14</v>
      </c>
      <c r="B14" s="10">
        <f>SUM(B11:B13)</f>
        <v>2236703</v>
      </c>
      <c r="C14" s="8">
        <f t="shared" ref="C14:K14" si="1">SUM(C11:C13)</f>
        <v>121117668.59437001</v>
      </c>
      <c r="D14" s="10">
        <f t="shared" si="1"/>
        <v>2824</v>
      </c>
      <c r="E14" s="8">
        <f t="shared" si="1"/>
        <v>48268271.960890003</v>
      </c>
      <c r="F14" s="10">
        <f t="shared" si="1"/>
        <v>25</v>
      </c>
      <c r="G14" s="8">
        <f t="shared" si="1"/>
        <v>45593117.440000005</v>
      </c>
      <c r="H14" s="10">
        <f>SUM(H11:H13)</f>
        <v>11</v>
      </c>
      <c r="I14" s="8">
        <f t="shared" si="1"/>
        <v>3984095.29</v>
      </c>
      <c r="J14" s="10">
        <f t="shared" si="1"/>
        <v>0</v>
      </c>
      <c r="K14" s="10">
        <f t="shared" si="1"/>
        <v>0</v>
      </c>
    </row>
    <row r="15" spans="1:19" ht="15.75" x14ac:dyDescent="0.25">
      <c r="A15" s="20" t="s">
        <v>15</v>
      </c>
      <c r="B15" s="1">
        <v>1150228</v>
      </c>
      <c r="C15" s="6">
        <v>54806361.816129997</v>
      </c>
      <c r="D15" s="1">
        <v>818</v>
      </c>
      <c r="E15" s="9">
        <v>26344335.454980001</v>
      </c>
      <c r="F15" s="1">
        <v>11</v>
      </c>
      <c r="G15" s="5">
        <v>30009782.469999999</v>
      </c>
      <c r="H15" s="1"/>
      <c r="I15" s="6"/>
      <c r="J15" s="11"/>
      <c r="K15" s="1"/>
    </row>
    <row r="16" spans="1:19" s="35" customFormat="1" ht="15.75" x14ac:dyDescent="0.25">
      <c r="A16" s="21" t="s">
        <v>16</v>
      </c>
      <c r="B16" s="1">
        <v>1178240</v>
      </c>
      <c r="C16" s="12">
        <v>52616578.87212</v>
      </c>
      <c r="D16" s="1">
        <v>1417</v>
      </c>
      <c r="E16" s="12">
        <v>23266065.60328</v>
      </c>
      <c r="F16" s="1">
        <v>14</v>
      </c>
      <c r="G16" s="13">
        <v>23178151.010000002</v>
      </c>
      <c r="H16" s="1">
        <v>1</v>
      </c>
      <c r="I16" s="5">
        <v>1100.8499999999999</v>
      </c>
      <c r="J16" s="13"/>
      <c r="K16" s="14"/>
    </row>
    <row r="17" spans="1:12" ht="15.75" x14ac:dyDescent="0.25">
      <c r="A17" s="20" t="s">
        <v>17</v>
      </c>
      <c r="B17" s="1">
        <v>910595</v>
      </c>
      <c r="C17" s="6">
        <v>51079838.567450002</v>
      </c>
      <c r="D17" s="1">
        <v>6613</v>
      </c>
      <c r="E17" s="6">
        <v>23631593.808279999</v>
      </c>
      <c r="F17" s="1">
        <v>9</v>
      </c>
      <c r="G17" s="5">
        <v>35954709.159999996</v>
      </c>
      <c r="H17" s="1">
        <v>2</v>
      </c>
      <c r="I17" s="11">
        <v>187368.51</v>
      </c>
      <c r="J17" s="11"/>
      <c r="K17" s="1"/>
    </row>
    <row r="18" spans="1:12" ht="15.75" x14ac:dyDescent="0.25">
      <c r="A18" s="19" t="s">
        <v>18</v>
      </c>
      <c r="B18" s="10">
        <f>+B17+B16+B15</f>
        <v>3239063</v>
      </c>
      <c r="C18" s="8">
        <f t="shared" ref="C18:K18" si="2">+C17+C16+C15</f>
        <v>158502779.25569999</v>
      </c>
      <c r="D18" s="7">
        <f t="shared" si="2"/>
        <v>8848</v>
      </c>
      <c r="E18" s="8">
        <f t="shared" si="2"/>
        <v>73241994.86654</v>
      </c>
      <c r="F18" s="7">
        <f t="shared" si="2"/>
        <v>34</v>
      </c>
      <c r="G18" s="8">
        <f t="shared" si="2"/>
        <v>89142642.640000001</v>
      </c>
      <c r="H18" s="7">
        <f t="shared" si="2"/>
        <v>3</v>
      </c>
      <c r="I18" s="8">
        <f t="shared" si="2"/>
        <v>188469.36000000002</v>
      </c>
      <c r="J18" s="10">
        <f t="shared" si="2"/>
        <v>0</v>
      </c>
      <c r="K18" s="10">
        <f t="shared" si="2"/>
        <v>0</v>
      </c>
    </row>
    <row r="19" spans="1:12" ht="15.75" x14ac:dyDescent="0.25">
      <c r="A19" s="20" t="s">
        <v>19</v>
      </c>
      <c r="B19" s="1"/>
      <c r="C19" s="6"/>
      <c r="D19" s="1"/>
      <c r="E19" s="6"/>
      <c r="F19" s="1"/>
      <c r="G19" s="5"/>
      <c r="H19" s="1"/>
      <c r="I19" s="11"/>
      <c r="J19" s="1"/>
      <c r="K19" s="1"/>
    </row>
    <row r="20" spans="1:12" ht="15.75" x14ac:dyDescent="0.25">
      <c r="A20" s="20" t="s">
        <v>20</v>
      </c>
      <c r="B20" s="1"/>
      <c r="C20" s="6"/>
      <c r="D20" s="1"/>
      <c r="E20" s="6"/>
      <c r="F20" s="1"/>
      <c r="G20" s="5"/>
      <c r="H20" s="1"/>
      <c r="I20" s="11"/>
      <c r="J20" s="1"/>
      <c r="K20" s="1"/>
    </row>
    <row r="21" spans="1:12" ht="15.75" x14ac:dyDescent="0.25">
      <c r="A21" s="20" t="s">
        <v>21</v>
      </c>
      <c r="B21" s="1"/>
      <c r="C21" s="6"/>
      <c r="D21" s="1"/>
      <c r="E21" s="6"/>
      <c r="F21" s="1"/>
      <c r="G21" s="5"/>
      <c r="H21" s="1"/>
      <c r="I21" s="11"/>
      <c r="J21" s="1"/>
      <c r="K21" s="15"/>
    </row>
    <row r="22" spans="1:12" ht="15.75" x14ac:dyDescent="0.25">
      <c r="A22" s="22" t="s">
        <v>22</v>
      </c>
      <c r="B22" s="7">
        <f>+B21+B20+B19</f>
        <v>0</v>
      </c>
      <c r="C22" s="8">
        <f t="shared" ref="C22:K22" si="3">+C21+C20+C19</f>
        <v>0</v>
      </c>
      <c r="D22" s="7">
        <f t="shared" si="3"/>
        <v>0</v>
      </c>
      <c r="E22" s="8">
        <f t="shared" si="3"/>
        <v>0</v>
      </c>
      <c r="F22" s="7">
        <f t="shared" si="3"/>
        <v>0</v>
      </c>
      <c r="G22" s="8">
        <f t="shared" si="3"/>
        <v>0</v>
      </c>
      <c r="H22" s="7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</row>
    <row r="23" spans="1:12" ht="15.75" x14ac:dyDescent="0.25">
      <c r="A23" s="23" t="s">
        <v>25</v>
      </c>
      <c r="B23" s="16">
        <f>+B22+B18+B14+B10</f>
        <v>7841286</v>
      </c>
      <c r="C23" s="26">
        <f t="shared" ref="C23:K23" si="4">+C10+C14+C18+C22</f>
        <v>449591944.91997004</v>
      </c>
      <c r="D23" s="16">
        <f t="shared" si="4"/>
        <v>13700</v>
      </c>
      <c r="E23" s="26">
        <f t="shared" si="4"/>
        <v>219332741.21815997</v>
      </c>
      <c r="F23" s="16">
        <f t="shared" si="4"/>
        <v>75</v>
      </c>
      <c r="G23" s="26">
        <f t="shared" si="4"/>
        <v>156626623.96000001</v>
      </c>
      <c r="H23" s="16">
        <f t="shared" si="4"/>
        <v>16</v>
      </c>
      <c r="I23" s="16">
        <f t="shared" si="4"/>
        <v>5262337.38</v>
      </c>
      <c r="J23" s="16">
        <f t="shared" si="4"/>
        <v>0</v>
      </c>
      <c r="K23" s="17">
        <f t="shared" si="4"/>
        <v>0</v>
      </c>
    </row>
    <row r="24" spans="1:12" ht="15.75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2" ht="15.75" x14ac:dyDescent="0.25">
      <c r="A25" s="24"/>
      <c r="B25" s="36"/>
      <c r="C25" s="25"/>
      <c r="D25" s="36"/>
      <c r="E25" s="25"/>
      <c r="F25" s="25"/>
      <c r="G25" s="25"/>
      <c r="H25" s="25"/>
      <c r="I25" s="25"/>
      <c r="J25" s="24"/>
      <c r="K25" s="24"/>
    </row>
    <row r="26" spans="1:12" x14ac:dyDescent="0.25">
      <c r="B26" s="37"/>
      <c r="D26" s="37"/>
    </row>
    <row r="27" spans="1:12" x14ac:dyDescent="0.25">
      <c r="I27" s="36"/>
    </row>
    <row r="28" spans="1:12" x14ac:dyDescent="0.25">
      <c r="C28" s="36"/>
    </row>
    <row r="29" spans="1:12" ht="15.75" x14ac:dyDescent="0.25">
      <c r="C29" s="38"/>
      <c r="D29" s="25"/>
      <c r="E29" s="38"/>
      <c r="F29" s="25"/>
      <c r="G29" s="38"/>
      <c r="H29" s="25"/>
      <c r="I29" s="39"/>
      <c r="J29" s="25"/>
      <c r="K29" s="39"/>
      <c r="L29" s="25"/>
    </row>
    <row r="30" spans="1:12" ht="15.75" x14ac:dyDescent="0.25">
      <c r="C30" s="38"/>
      <c r="D30" s="25"/>
      <c r="E30" s="38"/>
      <c r="F30" s="25"/>
      <c r="G30" s="38"/>
      <c r="H30" s="25"/>
      <c r="I30" s="38"/>
      <c r="J30" s="25"/>
    </row>
  </sheetData>
  <mergeCells count="6">
    <mergeCell ref="B4:E4"/>
    <mergeCell ref="F4:G5"/>
    <mergeCell ref="H4:I5"/>
    <mergeCell ref="J4:K5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Tomás M. Mabulambi</dc:creator>
  <cp:lastModifiedBy>Angelo Jacinto Caendeza</cp:lastModifiedBy>
  <dcterms:created xsi:type="dcterms:W3CDTF">2019-04-11T09:25:58Z</dcterms:created>
  <dcterms:modified xsi:type="dcterms:W3CDTF">2023-10-06T12:05:15Z</dcterms:modified>
</cp:coreProperties>
</file>