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B1D18BB9-508E-4EDD-8470-5D21CA38B155}" xr6:coauthVersionLast="47" xr6:coauthVersionMax="47" xr10:uidLastSave="{00000000-0000-0000-0000-000000000000}"/>
  <bookViews>
    <workbookView xWindow="2868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<sst xmlns="http://schemas.openxmlformats.org/spreadsheetml/2006/main" count="10" uniqueCount="6">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</sst>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816]d/mmm/yyyy;@"/>
    <numFmt numFmtId="166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u/>
      <sz val="6.8"/>
      <color theme="10"/>
      <name val="Arial"/>
      <family val="2"/>
    </font>
    <font>
      <sz val="11"/>
      <color rgb="FF9C65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0" fillId="13" borderId="0" applyNumberFormat="0" applyBorder="0" applyAlignment="0" applyProtection="0"/>
    <xf numFmtId="0" fontId="4" fillId="13" borderId="0" applyNumberFormat="0" applyBorder="0" applyAlignment="0" applyProtection="0"/>
    <xf numFmtId="0" fontId="20" fillId="17" borderId="0" applyNumberFormat="0" applyBorder="0" applyAlignment="0" applyProtection="0"/>
    <xf numFmtId="0" fontId="4" fillId="17" borderId="0" applyNumberFormat="0" applyBorder="0" applyAlignment="0" applyProtection="0"/>
    <xf numFmtId="0" fontId="20" fillId="21" borderId="0" applyNumberFormat="0" applyBorder="0" applyAlignment="0" applyProtection="0"/>
    <xf numFmtId="0" fontId="4" fillId="21" borderId="0" applyNumberFormat="0" applyBorder="0" applyAlignment="0" applyProtection="0"/>
    <xf numFmtId="0" fontId="20" fillId="25" borderId="0" applyNumberFormat="0" applyBorder="0" applyAlignment="0" applyProtection="0"/>
    <xf numFmtId="0" fontId="4" fillId="25" borderId="0" applyNumberFormat="0" applyBorder="0" applyAlignment="0" applyProtection="0"/>
    <xf numFmtId="0" fontId="20" fillId="29" borderId="0" applyNumberFormat="0" applyBorder="0" applyAlignment="0" applyProtection="0"/>
    <xf numFmtId="0" fontId="4" fillId="29" borderId="0" applyNumberFormat="0" applyBorder="0" applyAlignment="0" applyProtection="0"/>
    <xf numFmtId="0" fontId="20" fillId="33" borderId="0" applyNumberFormat="0" applyBorder="0" applyAlignment="0" applyProtection="0"/>
    <xf numFmtId="0" fontId="4" fillId="33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10" fillId="4" borderId="0" applyNumberFormat="0" applyBorder="0" applyAlignment="0" applyProtection="0"/>
    <xf numFmtId="0" fontId="14" fillId="7" borderId="6" applyNumberFormat="0" applyAlignment="0" applyProtection="0"/>
    <xf numFmtId="0" fontId="16" fillId="8" borderId="9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6" borderId="6" applyNumberFormat="0" applyAlignment="0" applyProtection="0"/>
    <xf numFmtId="0" fontId="15" fillId="0" borderId="8" applyNumberFormat="0" applyFill="0" applyAlignment="0" applyProtection="0"/>
    <xf numFmtId="0" fontId="24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13" fillId="7" borderId="7" applyNumberForma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1" xfId="0" applyNumberFormat="1" applyFont="1" applyBorder="1" applyAlignment="1">
      <alignment horizontal="right"/>
    </xf>
    <xf numFmtId="4" fontId="1" fillId="0" borderId="0" xfId="101" applyNumberFormat="1" applyAlignment="1">
      <alignment horizontal="right"/>
    </xf>
    <xf numFmtId="3" fontId="1" fillId="0" borderId="0" xfId="101" applyNumberFormat="1" applyAlignment="1">
      <alignment horizontal="right"/>
    </xf>
    <xf numFmtId="4" fontId="1" fillId="0" borderId="0" xfId="41" applyNumberFormat="1" applyFont="1" applyAlignment="1">
      <alignment horizontal="right"/>
    </xf>
    <xf numFmtId="3" fontId="1" fillId="0" borderId="0" xfId="41" applyNumberFormat="1" applyFont="1" applyAlignment="1">
      <alignment horizontal="right"/>
    </xf>
    <xf numFmtId="165" fontId="1" fillId="0" borderId="0" xfId="101" applyNumberFormat="1" applyAlignment="1">
      <alignment horizontal="center"/>
    </xf>
    <xf numFmtId="4" fontId="2" fillId="2" borderId="2" xfId="0" applyNumberFormat="1" applyFont="1" applyFill="1" applyBorder="1" applyAlignment="1">
      <alignment horizontal="center"/>
    </xf>
  </cellXfs>
  <cellStyles count="102">
    <cellStyle name="20% - Accent1" xfId="18" builtinId="30" customBuiltin="1"/>
    <cellStyle name="20% - Accent1 2" xfId="42" xr:uid="{DD771EF7-C291-4B4B-B9A6-BB4430E17D08}"/>
    <cellStyle name="20% - Accent2" xfId="22" builtinId="34" customBuiltin="1"/>
    <cellStyle name="20% - Accent2 2" xfId="43" xr:uid="{E1B54EA1-5740-4808-B472-223EFEB7451C}"/>
    <cellStyle name="20% - Accent3" xfId="26" builtinId="38" customBuiltin="1"/>
    <cellStyle name="20% - Accent3 2" xfId="44" xr:uid="{5C5F8D1B-FA2C-4E01-BDB1-3F2C80234627}"/>
    <cellStyle name="20% - Accent4" xfId="30" builtinId="42" customBuiltin="1"/>
    <cellStyle name="20% - Accent4 2" xfId="45" xr:uid="{469DE15E-D270-4A26-958E-CC0F9F2C6788}"/>
    <cellStyle name="20% - Accent5" xfId="34" builtinId="46" customBuiltin="1"/>
    <cellStyle name="20% - Accent5 2" xfId="46" xr:uid="{3ECBC43B-9CAB-4820-B52B-6B99A2D7F2A7}"/>
    <cellStyle name="20% - Accent6" xfId="38" builtinId="50" customBuiltin="1"/>
    <cellStyle name="20% - Accent6 2" xfId="47" xr:uid="{4942A246-C932-4C7D-BA89-A9764D8076C5}"/>
    <cellStyle name="40% - Accent1" xfId="19" builtinId="31" customBuiltin="1"/>
    <cellStyle name="40% - Accent1 2" xfId="48" xr:uid="{E01FF25B-05AA-4117-BE53-B45C94530B72}"/>
    <cellStyle name="40% - Accent2" xfId="23" builtinId="35" customBuiltin="1"/>
    <cellStyle name="40% - Accent2 2" xfId="49" xr:uid="{5608F2A8-A331-4CEE-898D-9CA3529BBF6D}"/>
    <cellStyle name="40% - Accent3" xfId="27" builtinId="39" customBuiltin="1"/>
    <cellStyle name="40% - Accent3 2" xfId="50" xr:uid="{7AE9CB1F-5F9E-4F35-AE5C-D5BFE9264EFC}"/>
    <cellStyle name="40% - Accent4" xfId="31" builtinId="43" customBuiltin="1"/>
    <cellStyle name="40% - Accent4 2" xfId="51" xr:uid="{5950C685-051A-48D7-8C7A-5034A78904A3}"/>
    <cellStyle name="40% - Accent5" xfId="35" builtinId="47" customBuiltin="1"/>
    <cellStyle name="40% - Accent5 2" xfId="52" xr:uid="{7B04AB7E-B83E-4CA6-A1BB-63A53074E764}"/>
    <cellStyle name="40% - Accent6" xfId="39" builtinId="51" customBuiltin="1"/>
    <cellStyle name="40% - Accent6 2" xfId="53" xr:uid="{DAC13A82-340B-44B0-BB99-44FB1199E1D3}"/>
    <cellStyle name="60% - Accent1" xfId="20" builtinId="32" customBuiltin="1"/>
    <cellStyle name="60% - Accent1 2" xfId="54" xr:uid="{D4BA253C-EE13-4029-AF85-AAF4D6D4AC37}"/>
    <cellStyle name="60% - Accent1 3" xfId="55" xr:uid="{CE99E0CD-319D-4B30-BD43-206A2D92BEB2}"/>
    <cellStyle name="60% - Accent2" xfId="24" builtinId="36" customBuiltin="1"/>
    <cellStyle name="60% - Accent2 2" xfId="56" xr:uid="{2EB384B7-9E76-49FF-8E26-B7A407CF27F6}"/>
    <cellStyle name="60% - Accent2 3" xfId="57" xr:uid="{2141D0F0-3C9D-451C-A0FE-DD4BC6078EE3}"/>
    <cellStyle name="60% - Accent3" xfId="28" builtinId="40" customBuiltin="1"/>
    <cellStyle name="60% - Accent3 2" xfId="58" xr:uid="{F2BCA015-5737-4CBE-91F6-7A5EA06212AA}"/>
    <cellStyle name="60% - Accent3 3" xfId="59" xr:uid="{3A9F2942-FE5E-4B1A-B2BC-7C001879967D}"/>
    <cellStyle name="60% - Accent4" xfId="32" builtinId="44" customBuiltin="1"/>
    <cellStyle name="60% - Accent4 2" xfId="60" xr:uid="{39BEF35C-3209-40D6-BB55-E88BF74D94F4}"/>
    <cellStyle name="60% - Accent4 3" xfId="61" xr:uid="{6EA9576F-F899-4980-8A3A-B86F7E0ADD31}"/>
    <cellStyle name="60% - Accent5" xfId="36" builtinId="48" customBuiltin="1"/>
    <cellStyle name="60% - Accent5 2" xfId="62" xr:uid="{1D98E064-09EC-4785-94CB-C87C466CC5BF}"/>
    <cellStyle name="60% - Accent5 3" xfId="63" xr:uid="{20E4B639-1F93-4FCE-ADFC-0B96148B3BD9}"/>
    <cellStyle name="60% - Accent6" xfId="40" builtinId="52" customBuiltin="1"/>
    <cellStyle name="60% - Accent6 2" xfId="64" xr:uid="{5556BCB6-FAAA-49C5-810A-3429EA5254F9}"/>
    <cellStyle name="60% - Accent6 3" xfId="65" xr:uid="{B30E72DD-B415-4C3F-9BF4-8CBFD860C71C}"/>
    <cellStyle name="Accent1" xfId="17" builtinId="29" customBuiltin="1"/>
    <cellStyle name="Accent1 2" xfId="66" xr:uid="{92D52331-A919-4FA6-A1B6-FB8E176838A4}"/>
    <cellStyle name="Accent2" xfId="21" builtinId="33" customBuiltin="1"/>
    <cellStyle name="Accent2 2" xfId="67" xr:uid="{675076C7-7B5F-44B9-8141-0AA5670008A9}"/>
    <cellStyle name="Accent3" xfId="25" builtinId="37" customBuiltin="1"/>
    <cellStyle name="Accent3 2" xfId="68" xr:uid="{AA406111-8523-4675-BB7D-20B1C8DA5526}"/>
    <cellStyle name="Accent4" xfId="29" builtinId="41" customBuiltin="1"/>
    <cellStyle name="Accent4 2" xfId="69" xr:uid="{2E7F1241-4410-41F2-B06C-B1B6FF50E8B5}"/>
    <cellStyle name="Accent5" xfId="33" builtinId="45" customBuiltin="1"/>
    <cellStyle name="Accent5 2" xfId="70" xr:uid="{D5848D88-76FF-4A8A-92AA-10867AC626C3}"/>
    <cellStyle name="Accent6" xfId="37" builtinId="49" customBuiltin="1"/>
    <cellStyle name="Accent6 2" xfId="71" xr:uid="{492DF365-DD36-4C1E-8E9E-90D0F64C1ED1}"/>
    <cellStyle name="Bad" xfId="7" builtinId="27" customBuiltin="1"/>
    <cellStyle name="Bad 2" xfId="72" xr:uid="{CEA90325-6C9B-4C90-93B6-FAAF84D9A019}"/>
    <cellStyle name="Calculation" xfId="11" builtinId="22" customBuiltin="1"/>
    <cellStyle name="Calculation 2" xfId="73" xr:uid="{9438831B-6196-4E2D-A938-EA325DB44D26}"/>
    <cellStyle name="Check Cell" xfId="13" builtinId="23" customBuiltin="1"/>
    <cellStyle name="Check Cell 2" xfId="74" xr:uid="{A12E572A-A456-4256-A14D-C25880AC2D3D}"/>
    <cellStyle name="Comma 2" xfId="76" xr:uid="{AB4E625C-5452-49DB-9621-2F0EA774AB74}"/>
    <cellStyle name="Comma 3" xfId="77" xr:uid="{4974F00A-4838-4393-9E3A-B6AC840AFD6A}"/>
    <cellStyle name="Comma 4" xfId="78" xr:uid="{AFA38770-9F8C-4A38-874C-9DA607131C3F}"/>
    <cellStyle name="Comma 5" xfId="75" xr:uid="{214006A2-AE57-447A-A4D3-4E4163C13614}"/>
    <cellStyle name="Explanatory Text" xfId="15" builtinId="53" customBuiltin="1"/>
    <cellStyle name="Explanatory Text 2" xfId="79" xr:uid="{7C3F95F9-2BB5-4D0B-98DA-43E6D18FB17F}"/>
    <cellStyle name="Good" xfId="6" builtinId="26" customBuiltin="1"/>
    <cellStyle name="Good 2" xfId="80" xr:uid="{B3A5724B-EFAB-4AF7-A4A0-B341B73A8EA9}"/>
    <cellStyle name="Heading 1" xfId="2" builtinId="16" customBuiltin="1"/>
    <cellStyle name="Heading 1 2" xfId="81" xr:uid="{8E57F889-06A1-4A4F-98D3-D8AC8484C731}"/>
    <cellStyle name="Heading 2" xfId="3" builtinId="17" customBuiltin="1"/>
    <cellStyle name="Heading 2 2" xfId="82" xr:uid="{037C4880-FD86-498D-9B20-25CD553CF264}"/>
    <cellStyle name="Heading 3" xfId="4" builtinId="18" customBuiltin="1"/>
    <cellStyle name="Heading 3 2" xfId="83" xr:uid="{3E61FFE0-D146-49C3-8748-D4E5E66A65FB}"/>
    <cellStyle name="Heading 4" xfId="5" builtinId="19" customBuiltin="1"/>
    <cellStyle name="Heading 4 2" xfId="84" xr:uid="{E3629E03-C08A-4A7D-9BCA-8A91A32938B3}"/>
    <cellStyle name="Hyperlink 2" xfId="85" xr:uid="{2A708B4C-A9D0-4139-92A7-B4CEF980B2FC}"/>
    <cellStyle name="Input" xfId="9" builtinId="20" customBuiltin="1"/>
    <cellStyle name="Input 2" xfId="86" xr:uid="{61D4620D-6825-4AD6-B554-560E7A7261AD}"/>
    <cellStyle name="Linked Cell" xfId="12" builtinId="24" customBuiltin="1"/>
    <cellStyle name="Linked Cell 2" xfId="87" xr:uid="{A9A03359-5221-41E5-8718-2EBFB728F4E3}"/>
    <cellStyle name="Neutral" xfId="8" builtinId="28" customBuiltin="1"/>
    <cellStyle name="Neutral 2" xfId="88" xr:uid="{76288DC5-B518-47EA-9306-0D0E6FCB60BE}"/>
    <cellStyle name="Neutral 3" xfId="89" xr:uid="{6DBE7E2C-DBDC-496A-93E7-87925B58C7A7}"/>
    <cellStyle name="Normal" xfId="0" builtinId="0"/>
    <cellStyle name="Normal 2" xfId="90" xr:uid="{B50A0AD1-51E9-4437-ADA8-09C2799BFB21}"/>
    <cellStyle name="Normal 3" xfId="91" xr:uid="{7A30EA5B-2030-4948-A4FB-DB6BF7213D1E}"/>
    <cellStyle name="Normal 4" xfId="92" xr:uid="{649EBA83-31C1-4AEA-B9DC-8EC8E5C230EE}"/>
    <cellStyle name="Normal 5" xfId="41" xr:uid="{AEF0F6ED-6DF1-40ED-B987-980C8EEFEF25}"/>
    <cellStyle name="Normal 6" xfId="101" xr:uid="{A6ACDFEB-2156-4A4F-B39D-0D4A4BA0EF89}"/>
    <cellStyle name="Note 2" xfId="93" xr:uid="{140400B7-5FF3-4D4C-914C-7B9594DC1BD6}"/>
    <cellStyle name="Note 3" xfId="94" xr:uid="{8E7AFB25-5AB3-432B-981E-E37FF35B3EB6}"/>
    <cellStyle name="Output" xfId="10" builtinId="21" customBuiltin="1"/>
    <cellStyle name="Output 2" xfId="95" xr:uid="{A182A842-C68B-4D03-AA00-EC459B6A5F7C}"/>
    <cellStyle name="Percent 2" xfId="97" xr:uid="{A298602C-2B5C-4DDD-A812-55FFF8E7240B}"/>
    <cellStyle name="Percent 3" xfId="96" xr:uid="{DEFFACA8-D798-40B6-A5A0-F62C22AE50A7}"/>
    <cellStyle name="Title" xfId="1" builtinId="15" customBuiltin="1"/>
    <cellStyle name="Title 2" xfId="98" xr:uid="{898D97A3-D12E-4017-8C49-C537DD63C27E}"/>
    <cellStyle name="Total" xfId="16" builtinId="25" customBuiltin="1"/>
    <cellStyle name="Total 2" xfId="99" xr:uid="{0D55D855-0646-4416-83A0-3D0B2837C50A}"/>
    <cellStyle name="Warning Text" xfId="14" builtinId="11" customBuiltin="1"/>
    <cellStyle name="Warning Text 2" xfId="100" xr:uid="{C3E18C01-BCCB-4BAA-A71C-0BA3092E9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C16" sqref="C16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5" t="s">
        <v>2</v>
      </c>
      <c r="E4" s="1" t="s">
        <v>3</v>
      </c>
    </row>
    <row r="5" spans="2:5" x14ac:dyDescent="0.35">
      <c r="B5" s="10">
        <v>46197</v>
      </c>
      <c r="C5" s="7">
        <v>91</v>
      </c>
      <c r="D5" s="6">
        <v>4024000000</v>
      </c>
      <c r="E5" s="6">
        <v>12.26</v>
      </c>
    </row>
    <row r="6" spans="2:5" x14ac:dyDescent="0.35">
      <c r="B6" s="10">
        <v>46197</v>
      </c>
      <c r="C6" s="7">
        <v>182</v>
      </c>
      <c r="D6" s="6">
        <v>51000000</v>
      </c>
      <c r="E6" s="6">
        <v>12.27</v>
      </c>
    </row>
    <row r="7" spans="2:5" x14ac:dyDescent="0.35">
      <c r="B7" s="10">
        <v>46197</v>
      </c>
      <c r="C7" s="7">
        <v>364</v>
      </c>
      <c r="D7" s="6">
        <v>9000000</v>
      </c>
      <c r="E7" s="6">
        <v>12.26</v>
      </c>
    </row>
    <row r="8" spans="2:5" x14ac:dyDescent="0.35">
      <c r="B8" s="10">
        <v>46204</v>
      </c>
      <c r="C8" s="7">
        <v>91</v>
      </c>
      <c r="D8" s="6">
        <v>2855000000</v>
      </c>
      <c r="E8" s="6">
        <v>12.29</v>
      </c>
    </row>
    <row r="9" spans="2:5" x14ac:dyDescent="0.35">
      <c r="B9" s="10">
        <v>46204</v>
      </c>
      <c r="C9" s="7">
        <v>182</v>
      </c>
      <c r="D9" s="6">
        <v>50000000</v>
      </c>
      <c r="E9" s="6">
        <v>12.27</v>
      </c>
    </row>
    <row r="10" spans="2:5" x14ac:dyDescent="0.35">
      <c r="B10" s="10">
        <v>46204</v>
      </c>
      <c r="C10" s="7">
        <v>364</v>
      </c>
      <c r="D10" s="6">
        <v>33000000</v>
      </c>
      <c r="E10" s="6">
        <v>12.26</v>
      </c>
    </row>
    <row r="11" spans="2:5" x14ac:dyDescent="0.35">
      <c r="B11" s="11" t="s">
        <v>5</v>
      </c>
      <c r="C11" s="11"/>
      <c r="D11" s="11"/>
      <c r="E11" s="2">
        <f>SUMPRODUCT(C5:C10,D5:D10,E5:E10)/SUMPRODUCT(C5:C10,D5:D10)</f>
        <v>12.272094081942337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B5" sqref="B5:B10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3"/>
      <c r="C3" s="3"/>
      <c r="D3" s="3"/>
      <c r="E3" s="3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10">
        <v>46183</v>
      </c>
      <c r="C5" s="9">
        <v>364</v>
      </c>
      <c r="D5" s="8">
        <v>24000000</v>
      </c>
      <c r="E5" s="8">
        <v>12.26</v>
      </c>
    </row>
    <row r="6" spans="2:5" x14ac:dyDescent="0.35">
      <c r="B6" s="10">
        <v>46190</v>
      </c>
      <c r="C6" s="9">
        <v>364</v>
      </c>
      <c r="D6" s="8">
        <v>122000000</v>
      </c>
      <c r="E6" s="8">
        <v>12.26</v>
      </c>
    </row>
    <row r="7" spans="2:5" x14ac:dyDescent="0.35">
      <c r="B7" s="10">
        <v>46195</v>
      </c>
      <c r="C7" s="9">
        <v>364</v>
      </c>
      <c r="D7" s="8">
        <v>7000000</v>
      </c>
      <c r="E7" s="8">
        <v>12.26</v>
      </c>
    </row>
    <row r="8" spans="2:5" x14ac:dyDescent="0.35">
      <c r="B8" s="10">
        <v>46195</v>
      </c>
      <c r="C8" s="9">
        <v>364</v>
      </c>
      <c r="D8" s="8">
        <v>432000000</v>
      </c>
      <c r="E8" s="8">
        <v>12.26</v>
      </c>
    </row>
    <row r="9" spans="2:5" x14ac:dyDescent="0.35">
      <c r="B9" s="10">
        <v>46197</v>
      </c>
      <c r="C9" s="9">
        <v>364</v>
      </c>
      <c r="D9" s="8">
        <v>9000000</v>
      </c>
      <c r="E9" s="8">
        <v>12.26</v>
      </c>
    </row>
    <row r="10" spans="2:5" x14ac:dyDescent="0.35">
      <c r="B10" s="10">
        <v>46204</v>
      </c>
      <c r="C10" s="9">
        <v>364</v>
      </c>
      <c r="D10" s="8">
        <v>33000000</v>
      </c>
      <c r="E10" s="8">
        <v>12.26</v>
      </c>
    </row>
    <row r="11" spans="2:5" x14ac:dyDescent="0.35">
      <c r="B11" s="11" t="s">
        <v>4</v>
      </c>
      <c r="C11" s="11"/>
      <c r="D11" s="11"/>
      <c r="E11" s="2">
        <f>SUMPRODUCT(D5:D10,E5:E10)/SUM(D5:D10)</f>
        <v>12.26</v>
      </c>
    </row>
    <row r="16" spans="2:5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4"/>
    </row>
    <row r="21" spans="2:2" x14ac:dyDescent="0.35">
      <c r="B21" s="4"/>
    </row>
    <row r="22" spans="2:2" x14ac:dyDescent="0.35">
      <c r="B22" s="4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2026-07-02T06:57:29Z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