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ABD74798-9C2B-4ABB-B01F-B1994C634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R8" i="1" l="1"/>
  <c r="HR9" i="1"/>
  <c r="HR10" i="1"/>
  <c r="HR11" i="1"/>
  <c r="HR16" i="1"/>
  <c r="HR19" i="1"/>
  <c r="HR20" i="1"/>
  <c r="HR22" i="1"/>
  <c r="HR26" i="1"/>
  <c r="HR29" i="1"/>
  <c r="HR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<sst xmlns="http://schemas.openxmlformats.org/spreadsheetml/2006/main" count="348" uniqueCount="280">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</sst>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40"/>
  <sheetViews>
    <sheetView tabSelected="1" zoomScale="160" zoomScaleNormal="160" workbookViewId="0">
      <pane xSplit="102" ySplit="6" topLeftCell="HA7" activePane="bottomRight" state="frozen"/>
      <selection pane="topRight" activeCell="CY1" sqref="CY1"/>
      <selection pane="bottomLeft" activeCell="A7" sqref="A7"/>
      <selection pane="bottomRight" activeCell="HP8" sqref="HP8:HP37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4" width="5.85546875" style="2" customWidth="1"/>
    <col min="225" max="225" width="0.28515625" style="2" customWidth="1"/>
    <col min="226" max="226" width="11.85546875" style="5" bestFit="1" customWidth="1"/>
    <col min="227" max="227" width="7.42578125" style="5" bestFit="1" customWidth="1"/>
    <col min="228" max="16384" width="9.140625" style="2"/>
  </cols>
  <sheetData>
    <row r="2" spans="1:251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</row>
    <row r="3" spans="1:251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1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1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46073</v>
      </c>
      <c r="HQ6" s="12">
        <v>45980</v>
      </c>
      <c r="HR6" s="11" t="s">
        <v>102</v>
      </c>
      <c r="HS6" s="11" t="s">
        <v>103</v>
      </c>
    </row>
    <row r="7" spans="1:251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1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>
        <v>63.91</v>
      </c>
      <c r="HQ8" s="19"/>
      <c r="HR8" s="2" t="str">
        <f>+'[1]Tx Cambio (Med)'!DS8</f>
        <v>US of America</v>
      </c>
      <c r="HS8" s="2" t="s">
        <v>105</v>
      </c>
      <c r="HU8" s="19"/>
    </row>
    <row r="9" spans="1:251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>
        <v>4.03</v>
      </c>
      <c r="HQ9" s="19"/>
      <c r="HR9" s="2" t="str">
        <f>+'[1]Tx Cambio (Med)'!DS32</f>
        <v>South Africa</v>
      </c>
      <c r="HS9" s="2" t="s">
        <v>112</v>
      </c>
      <c r="HU9" s="19"/>
    </row>
    <row r="10" spans="1:251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>
        <v>17.41</v>
      </c>
      <c r="HQ10" s="19"/>
      <c r="HR10" s="2" t="str">
        <f>+'[1]Tx Cambio (Med)'!DS9</f>
        <v>UA Emiratus</v>
      </c>
      <c r="HS10" s="2" t="s">
        <v>118</v>
      </c>
      <c r="HU10" s="19"/>
    </row>
    <row r="11" spans="1:251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>
        <v>45.5</v>
      </c>
      <c r="HQ11" s="19"/>
      <c r="HR11" s="2" t="str">
        <f>+'[1]Tx Cambio (Med)'!DS10</f>
        <v>Australia</v>
      </c>
      <c r="HS11" s="2" t="s">
        <v>124</v>
      </c>
      <c r="HU11" s="19"/>
    </row>
    <row r="12" spans="1:251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>
        <v>12.48</v>
      </c>
      <c r="HQ12" s="19"/>
      <c r="HR12" s="2" t="s">
        <v>136</v>
      </c>
      <c r="HS12" s="2" t="s">
        <v>131</v>
      </c>
      <c r="HU12" s="19"/>
    </row>
    <row r="13" spans="1:251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>
        <v>87.77</v>
      </c>
      <c r="HQ13" s="19"/>
      <c r="HR13" s="2" t="s">
        <v>137</v>
      </c>
      <c r="HS13" s="2" t="s">
        <v>138</v>
      </c>
      <c r="HU13" s="19"/>
    </row>
    <row r="14" spans="1:251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>
        <v>5.13</v>
      </c>
      <c r="HQ14" s="19"/>
      <c r="HR14" s="2" t="s">
        <v>144</v>
      </c>
      <c r="HS14" s="2" t="s">
        <v>278</v>
      </c>
      <c r="HU14" s="19"/>
    </row>
    <row r="15" spans="1:251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>
        <v>46.73</v>
      </c>
      <c r="HQ15" s="19"/>
      <c r="HR15" s="2" t="s">
        <v>145</v>
      </c>
      <c r="HS15" s="2" t="s">
        <v>146</v>
      </c>
      <c r="HU15" s="19"/>
    </row>
    <row r="16" spans="1:251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>
        <v>82.57</v>
      </c>
      <c r="HQ16" s="19"/>
      <c r="HR16" s="2" t="str">
        <f>+'[1]Tx Cambio (Med)'!DS14</f>
        <v>Switzerland</v>
      </c>
      <c r="HS16" s="2" t="s">
        <v>153</v>
      </c>
      <c r="HU16" s="19"/>
    </row>
    <row r="17" spans="1:229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>
        <v>9.35</v>
      </c>
      <c r="HQ17" s="19"/>
      <c r="HR17" s="2" t="s">
        <v>159</v>
      </c>
      <c r="HS17" s="2"/>
      <c r="HU17" s="19"/>
    </row>
    <row r="18" spans="1:229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>
        <v>9.34</v>
      </c>
      <c r="HQ18" s="19"/>
      <c r="HR18" s="2" t="s">
        <v>160</v>
      </c>
      <c r="HS18" s="2" t="s">
        <v>161</v>
      </c>
      <c r="HU18" s="19"/>
    </row>
    <row r="19" spans="1:229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>
        <v>10.1</v>
      </c>
      <c r="HQ19" s="19"/>
      <c r="HR19" s="2" t="str">
        <f>+'[1]Tx Cambio (Med)'!DS16</f>
        <v>Denmark</v>
      </c>
      <c r="HS19" s="2" t="s">
        <v>168</v>
      </c>
      <c r="HU19" s="19"/>
    </row>
    <row r="20" spans="1:229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>
        <v>75.47</v>
      </c>
      <c r="HQ20" s="19"/>
      <c r="HR20" s="2" t="str">
        <f>+'[1]Tx Cambio (Med)'!DS17</f>
        <v>European Union</v>
      </c>
      <c r="HS20" s="2" t="s">
        <v>175</v>
      </c>
      <c r="HU20" s="19"/>
    </row>
    <row r="21" spans="1:229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>
        <v>87.77</v>
      </c>
      <c r="HQ21" s="19"/>
      <c r="HR21" s="2" t="s">
        <v>180</v>
      </c>
      <c r="HS21" s="2" t="s">
        <v>181</v>
      </c>
      <c r="HU21" s="19"/>
    </row>
    <row r="22" spans="1:229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>
        <v>86.56</v>
      </c>
      <c r="HQ22" s="19"/>
      <c r="HR22" s="2" t="str">
        <f>+'[1]Tx Cambio (Med)'!DS29</f>
        <v>England</v>
      </c>
      <c r="HS22" s="2" t="s">
        <v>184</v>
      </c>
      <c r="HU22" s="19"/>
    </row>
    <row r="23" spans="1:229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>
        <v>87.77</v>
      </c>
      <c r="HQ23" s="19"/>
      <c r="HR23" s="2" t="s">
        <v>189</v>
      </c>
      <c r="HS23" s="2" t="s">
        <v>190</v>
      </c>
      <c r="HU23" s="19"/>
    </row>
    <row r="24" spans="1:229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>
        <v>209.18</v>
      </c>
      <c r="HQ24" s="19"/>
      <c r="HR24" s="2" t="s">
        <v>199</v>
      </c>
      <c r="HS24" s="2" t="s">
        <v>193</v>
      </c>
      <c r="HU24" s="19"/>
    </row>
    <row r="25" spans="1:229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>
        <v>1.38</v>
      </c>
      <c r="HQ25" s="19"/>
      <c r="HR25" s="2" t="s">
        <v>200</v>
      </c>
      <c r="HS25" s="2" t="s">
        <v>277</v>
      </c>
      <c r="HU25" s="19"/>
    </row>
    <row r="26" spans="1:229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>
        <v>6.69</v>
      </c>
      <c r="HQ26" s="19"/>
      <c r="HR26" s="2" t="str">
        <f>+'[1]Tx Cambio (Med)'!DS23</f>
        <v>Noroway</v>
      </c>
      <c r="HS26" s="2" t="s">
        <v>202</v>
      </c>
      <c r="HU26" s="19"/>
    </row>
    <row r="27" spans="1:229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>
        <v>38.28</v>
      </c>
      <c r="HQ27" s="19"/>
      <c r="HR27" s="2" t="s">
        <v>275</v>
      </c>
      <c r="HS27" s="2" t="s">
        <v>276</v>
      </c>
      <c r="HU27" s="19"/>
    </row>
    <row r="28" spans="1:229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>
        <v>87.77</v>
      </c>
      <c r="HQ28" s="19"/>
      <c r="HR28" s="2" t="s">
        <v>211</v>
      </c>
      <c r="HS28" s="2" t="s">
        <v>209</v>
      </c>
      <c r="HU28" s="19"/>
    </row>
    <row r="29" spans="1:229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>
        <v>7.07</v>
      </c>
      <c r="HQ29" s="19"/>
      <c r="HR29" s="2" t="str">
        <f>+'[1]Tx Cambio (Med)'!DS25</f>
        <v>Sweden</v>
      </c>
      <c r="HS29" s="2" t="s">
        <v>213</v>
      </c>
      <c r="HU29" s="19"/>
    </row>
    <row r="30" spans="1:229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>
        <v>3.42</v>
      </c>
      <c r="HQ30" s="19"/>
      <c r="HR30" s="2" t="s">
        <v>219</v>
      </c>
      <c r="HS30" s="2" t="s">
        <v>220</v>
      </c>
      <c r="HU30" s="19"/>
    </row>
    <row r="31" spans="1:229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>
        <v>702.9</v>
      </c>
      <c r="HQ31" s="19"/>
      <c r="HR31" s="2" t="s">
        <v>226</v>
      </c>
      <c r="HS31" s="2" t="s">
        <v>227</v>
      </c>
      <c r="HU31" s="19"/>
    </row>
    <row r="32" spans="1:229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>
        <v>48.81</v>
      </c>
      <c r="HQ32" s="19"/>
      <c r="HR32" s="2" t="s">
        <v>233</v>
      </c>
      <c r="HS32" s="2" t="s">
        <v>234</v>
      </c>
      <c r="HU32" s="19"/>
    </row>
    <row r="33" spans="1:229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>
        <v>0</v>
      </c>
      <c r="HQ33" s="19"/>
      <c r="HR33" s="2" t="str">
        <f>+'[1]Tx Cambio (Med)'!DS20</f>
        <v>Japan*</v>
      </c>
      <c r="HS33" s="2" t="s">
        <v>238</v>
      </c>
      <c r="HU33" s="19"/>
    </row>
    <row r="34" spans="1:229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>
        <v>37.22</v>
      </c>
      <c r="HQ34" s="19"/>
      <c r="HR34" s="2" t="s">
        <v>244</v>
      </c>
      <c r="HS34" s="2" t="s">
        <v>245</v>
      </c>
      <c r="HU34" s="19"/>
    </row>
    <row r="35" spans="1:229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>
        <v>0.83</v>
      </c>
      <c r="HQ35" s="19"/>
      <c r="HR35" s="2" t="s">
        <v>251</v>
      </c>
      <c r="HS35" s="2" t="s">
        <v>252</v>
      </c>
      <c r="HU35" s="19"/>
    </row>
    <row r="36" spans="1:229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>
        <v>25.26</v>
      </c>
      <c r="HQ36" s="19"/>
      <c r="HR36" s="2" t="s">
        <v>258</v>
      </c>
      <c r="HS36" s="2" t="s">
        <v>259</v>
      </c>
      <c r="HU36" s="19"/>
    </row>
    <row r="37" spans="1:229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>
        <v>169.06</v>
      </c>
      <c r="HQ37" s="22"/>
      <c r="HR37" s="9" t="s">
        <v>265</v>
      </c>
      <c r="HS37" s="9" t="s">
        <v>266</v>
      </c>
      <c r="HU37" s="19"/>
    </row>
    <row r="38" spans="1:229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46073</v>
      </c>
      <c r="HQ38" s="12">
        <v>46043</v>
      </c>
      <c r="HR38" s="11" t="s">
        <v>102</v>
      </c>
      <c r="HS38" s="11" t="s">
        <v>103</v>
      </c>
    </row>
    <row r="39" spans="1:229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9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2026-03-13T12:07:58Z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